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oj disk\NABAVA 2024\JEDNOSTAVNA NABAVA\iva\Održavanje ventilacije BN-53-2024\2024\"/>
    </mc:Choice>
  </mc:AlternateContent>
  <bookViews>
    <workbookView xWindow="-120" yWindow="-120" windowWidth="29040" windowHeight="15840"/>
  </bookViews>
  <sheets>
    <sheet name="List1" sheetId="1" r:id="rId1"/>
  </sheets>
  <definedNames>
    <definedName name="_xlnm.Print_Area" localSheetId="0">List1!$A$1:$F$222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62" i="1" l="1"/>
  <c r="F146" i="1"/>
  <c r="F136" i="1"/>
  <c r="F137" i="1" s="1"/>
  <c r="F163" i="1" s="1"/>
  <c r="F132" i="1"/>
  <c r="F133" i="1" s="1"/>
  <c r="F128" i="1"/>
  <c r="F127" i="1"/>
  <c r="F126" i="1"/>
  <c r="F125" i="1"/>
  <c r="F121" i="1"/>
  <c r="F120" i="1"/>
  <c r="F119" i="1"/>
  <c r="F118" i="1"/>
  <c r="F114" i="1"/>
  <c r="F113" i="1"/>
  <c r="F112" i="1"/>
  <c r="F111" i="1"/>
  <c r="F110" i="1"/>
  <c r="F109" i="1"/>
  <c r="F108" i="1"/>
  <c r="F107" i="1"/>
  <c r="F106" i="1"/>
  <c r="F100" i="1"/>
  <c r="F101" i="1" s="1"/>
  <c r="F154" i="1" s="1"/>
  <c r="F96" i="1"/>
  <c r="F95" i="1"/>
  <c r="F94" i="1"/>
  <c r="F93" i="1"/>
  <c r="F92" i="1"/>
  <c r="F91" i="1"/>
  <c r="F87" i="1"/>
  <c r="F86" i="1"/>
  <c r="F85" i="1"/>
  <c r="F84" i="1"/>
  <c r="F83" i="1"/>
  <c r="F82" i="1"/>
  <c r="F81" i="1"/>
  <c r="F80" i="1"/>
  <c r="F79" i="1"/>
  <c r="F78" i="1"/>
  <c r="F77" i="1"/>
  <c r="F73" i="1"/>
  <c r="F72" i="1"/>
  <c r="F71" i="1"/>
  <c r="F70" i="1"/>
  <c r="F69" i="1"/>
  <c r="F68" i="1"/>
  <c r="F67" i="1"/>
  <c r="F66" i="1"/>
  <c r="F65" i="1"/>
  <c r="F61" i="1"/>
  <c r="F60" i="1"/>
  <c r="F59" i="1"/>
  <c r="F58" i="1"/>
  <c r="F57" i="1"/>
  <c r="F56" i="1"/>
  <c r="F52" i="1"/>
  <c r="F51" i="1"/>
  <c r="F50" i="1"/>
  <c r="F49" i="1"/>
  <c r="F48" i="1"/>
  <c r="F47" i="1"/>
  <c r="F43" i="1"/>
  <c r="F42" i="1"/>
  <c r="F41" i="1"/>
  <c r="F40" i="1"/>
  <c r="F39" i="1"/>
  <c r="F38" i="1"/>
  <c r="F37" i="1"/>
  <c r="F33" i="1"/>
  <c r="F32" i="1"/>
  <c r="F31" i="1"/>
  <c r="F30" i="1"/>
  <c r="F29" i="1"/>
  <c r="F28" i="1"/>
  <c r="F27" i="1"/>
  <c r="F23" i="1"/>
  <c r="F24" i="1" s="1"/>
  <c r="F129" i="1" l="1"/>
  <c r="F161" i="1" s="1"/>
  <c r="F122" i="1"/>
  <c r="F160" i="1" s="1"/>
  <c r="F115" i="1"/>
  <c r="F159" i="1" s="1"/>
  <c r="F97" i="1"/>
  <c r="F153" i="1" s="1"/>
  <c r="F88" i="1"/>
  <c r="F152" i="1" s="1"/>
  <c r="F74" i="1"/>
  <c r="F151" i="1" s="1"/>
  <c r="F62" i="1"/>
  <c r="F150" i="1" s="1"/>
  <c r="F53" i="1"/>
  <c r="F149" i="1" s="1"/>
  <c r="F44" i="1"/>
  <c r="F148" i="1" s="1"/>
  <c r="F34" i="1"/>
  <c r="F147" i="1" s="1"/>
  <c r="F19" i="1"/>
  <c r="F18" i="1"/>
  <c r="F17" i="1"/>
  <c r="F16" i="1"/>
  <c r="F15" i="1"/>
  <c r="F8" i="1"/>
  <c r="F9" i="1"/>
  <c r="F10" i="1"/>
  <c r="F11" i="1"/>
  <c r="F7" i="1"/>
  <c r="F164" i="1" l="1"/>
  <c r="F12" i="1"/>
  <c r="F144" i="1" s="1"/>
  <c r="F20" i="1"/>
  <c r="F145" i="1" s="1"/>
  <c r="F155" i="1" l="1"/>
  <c r="F166" i="1" s="1"/>
  <c r="F167" i="1" s="1"/>
  <c r="F168" i="1" s="1"/>
  <c r="F139" i="1"/>
</calcChain>
</file>

<file path=xl/sharedStrings.xml><?xml version="1.0" encoding="utf-8"?>
<sst xmlns="http://schemas.openxmlformats.org/spreadsheetml/2006/main" count="355" uniqueCount="209">
  <si>
    <t>Održavanje ventilacije sukladno zakonskim propisima</t>
  </si>
  <si>
    <t>st.</t>
  </si>
  <si>
    <t>opis stavke</t>
  </si>
  <si>
    <t>j.m.</t>
  </si>
  <si>
    <t>kol.</t>
  </si>
  <si>
    <t>ukupna cijena 
bez PDV-a</t>
  </si>
  <si>
    <t>I) LOKACIJA TRG J.F.KENEDYJA 6 ZAGREB</t>
  </si>
  <si>
    <t xml:space="preserve">A) SPORTSKA DVORANA - PODRUM </t>
  </si>
  <si>
    <t>1.</t>
  </si>
  <si>
    <t>Klima komora, proizvođač IMP - tip KN 6,3</t>
  </si>
  <si>
    <t>kom</t>
  </si>
  <si>
    <t>2.</t>
  </si>
  <si>
    <t>Zračni kanali</t>
  </si>
  <si>
    <t>m²</t>
  </si>
  <si>
    <t>3.</t>
  </si>
  <si>
    <t>Protupožarne zakopke</t>
  </si>
  <si>
    <t>4.</t>
  </si>
  <si>
    <t>Anemostati</t>
  </si>
  <si>
    <t>5.</t>
  </si>
  <si>
    <t>Odsisne rešetke</t>
  </si>
  <si>
    <t>B) DVORANE 4, 5, 6 - južni dio</t>
  </si>
  <si>
    <t>6.</t>
  </si>
  <si>
    <t>Klima komora - zidana</t>
  </si>
  <si>
    <t>7.</t>
  </si>
  <si>
    <t>Grijač / dogrijač</t>
  </si>
  <si>
    <t>8.</t>
  </si>
  <si>
    <t>Zračni kanali, tlak</t>
  </si>
  <si>
    <t>9.</t>
  </si>
  <si>
    <t>10.</t>
  </si>
  <si>
    <t>C) DVORANA 2, 3 - sjeverni dio</t>
  </si>
  <si>
    <t>11.</t>
  </si>
  <si>
    <t>Klima komora, proizvođač IMP - tip KN 6,3 (strojarnica u staroj zgradi)</t>
  </si>
  <si>
    <t>D) SPORTSKA DVORANA- treći kat (kota 130,31/131,76)</t>
  </si>
  <si>
    <t>12.</t>
  </si>
  <si>
    <t>Klima komora - KCH 40</t>
  </si>
  <si>
    <t>13.</t>
  </si>
  <si>
    <t>14.</t>
  </si>
  <si>
    <t>Istrujne rešetke, KLIMAOPREMA BS-125</t>
  </si>
  <si>
    <t>kpl</t>
  </si>
  <si>
    <t>15.</t>
  </si>
  <si>
    <t>16.</t>
  </si>
  <si>
    <t>Prigušivač zraka</t>
  </si>
  <si>
    <t>17.</t>
  </si>
  <si>
    <t>Fiksne žaluzije</t>
  </si>
  <si>
    <t>18.</t>
  </si>
  <si>
    <t>E) SVLAČIONICA (kota 131)</t>
  </si>
  <si>
    <t>19.</t>
  </si>
  <si>
    <t>Klimat, proizvođač IMP - tip KN 4</t>
  </si>
  <si>
    <t>20.</t>
  </si>
  <si>
    <t>Aksijalni odsisni ventilator, AVS 630</t>
  </si>
  <si>
    <t>21.</t>
  </si>
  <si>
    <t>Samopodizna žaluzija</t>
  </si>
  <si>
    <t>22.</t>
  </si>
  <si>
    <t>23.</t>
  </si>
  <si>
    <t>Pripadajući zračni kanali</t>
  </si>
  <si>
    <t>24.</t>
  </si>
  <si>
    <t>25.</t>
  </si>
  <si>
    <t>F) KOREKTIVNA GIMNASTIKA</t>
  </si>
  <si>
    <t>26.</t>
  </si>
  <si>
    <t>27.</t>
  </si>
  <si>
    <t>28.</t>
  </si>
  <si>
    <t>29.</t>
  </si>
  <si>
    <t>30.</t>
  </si>
  <si>
    <t>31.</t>
  </si>
  <si>
    <t>G) SVLAČIONICA (kota 117)</t>
  </si>
  <si>
    <t>32.</t>
  </si>
  <si>
    <t>Klima komora, proizvođač IMP - tip KN 4</t>
  </si>
  <si>
    <t>33.</t>
  </si>
  <si>
    <t>34.</t>
  </si>
  <si>
    <t>35.</t>
  </si>
  <si>
    <t>36.</t>
  </si>
  <si>
    <t>37.</t>
  </si>
  <si>
    <t>H) DVORANE POSLIJEDIPLOMSKOG STUDIJA</t>
  </si>
  <si>
    <t>38.</t>
  </si>
  <si>
    <t>PLITKI KLIMA UREĐAJ - Klima komora, proizvođač IMP - tip PKU 3-PV50S</t>
  </si>
  <si>
    <t>39.</t>
  </si>
  <si>
    <t>PLITKI KLIMA UREĐAJ - Klima komora, proizvođač IMP - tip PKU 2-PV25S</t>
  </si>
  <si>
    <t>40.</t>
  </si>
  <si>
    <t>Pripadajući zračni kanali (2 kompleta, dužine cca 200 m)</t>
  </si>
  <si>
    <t>41.</t>
  </si>
  <si>
    <t>Fleksibilne cijevi za spoj distributera Ø160 mm (količina u metrima dužnim)</t>
  </si>
  <si>
    <t>m</t>
  </si>
  <si>
    <t>42.</t>
  </si>
  <si>
    <t>Fleksibilne cijevi za spoj distributera Ø200 mm (količina u metrima dužnim)</t>
  </si>
  <si>
    <t>Stropni vrtložni distributeri raznih nazivnih veličina (L/300, 400, 600)</t>
  </si>
  <si>
    <t>44.</t>
  </si>
  <si>
    <t>Kanalski prigušivač zvuka 800 x 400 x 1500 mm</t>
  </si>
  <si>
    <t>45.</t>
  </si>
  <si>
    <t>Fiksna ispušna protukišna rešetka 1785 x 1200 mm</t>
  </si>
  <si>
    <t>46.</t>
  </si>
  <si>
    <t>Fiksna  protukišna rešetka 600 x 600 mm</t>
  </si>
  <si>
    <t>I) KONGRESNA DVORANA (voditi računa o otežanom pristupu preko gledišta amfiteatra)</t>
  </si>
  <si>
    <t>47.</t>
  </si>
  <si>
    <t>Klimatizacijsko ventilacijski uređaj
- proizvođač PROKLIMA
- tip KU 11-LU50S ( strojarnica III)</t>
  </si>
  <si>
    <t>48.</t>
  </si>
  <si>
    <t>Pripadajući zračni kanali metalnih kutijastih profila (količina u metrima dužnim)</t>
  </si>
  <si>
    <t>m'</t>
  </si>
  <si>
    <t>49.</t>
  </si>
  <si>
    <t>Pripadajući zračni kanali metalnih okruglih profila raznih promjera (količina u metrima dužnim)</t>
  </si>
  <si>
    <t>50.</t>
  </si>
  <si>
    <t>Fleksibilne cijevi za spoj stropnih distributera raznih promjera (količina u metrima dužnim)</t>
  </si>
  <si>
    <t>51.</t>
  </si>
  <si>
    <t xml:space="preserve">Stropni vrtložni distributeri raznih nazivnih veličina </t>
  </si>
  <si>
    <t>52.</t>
  </si>
  <si>
    <t>Podne odsisne rešetke</t>
  </si>
  <si>
    <t>53.</t>
  </si>
  <si>
    <t>54.</t>
  </si>
  <si>
    <t>Kanalski prigušivač zvuka 1800 x 1200 x 2500 mm</t>
  </si>
  <si>
    <t>55.</t>
  </si>
  <si>
    <t>Kanalski prigušivač zvuka 1800 x 1200 x 2000 mm</t>
  </si>
  <si>
    <t>56.</t>
  </si>
  <si>
    <t>57.</t>
  </si>
  <si>
    <t>Fiksna  usisna protukišna rešetka 1000 x 1800 mm</t>
  </si>
  <si>
    <t>J) DEPO KNJIGA</t>
  </si>
  <si>
    <t>58.</t>
  </si>
  <si>
    <t>Klimatizacijsko ventilacijski uređaj
- proizvođač CLIMA TECH
- tip KW 04 B3 ( strojarnica IV)</t>
  </si>
  <si>
    <t>59.</t>
  </si>
  <si>
    <t>Pripadajući zračni kanali kutijastih profila raznih poprečnih presjeka</t>
  </si>
  <si>
    <t>60.</t>
  </si>
  <si>
    <t>Pripadajući zračni kanali okruglih profila raznih promjera</t>
  </si>
  <si>
    <t>61.</t>
  </si>
  <si>
    <t>62.</t>
  </si>
  <si>
    <t>Stropne tlačne rešetke 350 x 550 mm</t>
  </si>
  <si>
    <t>63.</t>
  </si>
  <si>
    <t>Stropne odsisne rešetke 400 x 400 mm</t>
  </si>
  <si>
    <t>K) ZAPISNIK NEOVISNE ORGANIZACIJE SA REZULTATIMA ZAKONOM PROPISANIH MJERENJA I ANALIZA</t>
  </si>
  <si>
    <t xml:space="preserve">Pregled uređaja i instalacija sustava za prinudnu ventilaciju nakon obavljenog čišćenja. Ispitivanje mikrobiološke čistoće zraka se obavlja mjernim uređajem MAS 100 ili slično. </t>
  </si>
  <si>
    <t>II) LOKACIJA ZNANSTVENO UČILIŠNI KAMPUS BORONGAJ - Borongajska cesta 83D</t>
  </si>
  <si>
    <t>L) KLIMATIZACIJA OBJEKTA 64</t>
  </si>
  <si>
    <t>Klimatizacijsko ventilacijski uređaj
- proizvođač PROKLIMA
- tlačni/odsisni kapacitet: 5500 m³/h</t>
  </si>
  <si>
    <t>66.</t>
  </si>
  <si>
    <t>Pripadajući zračni kanali okruglih profila raznih promjera (količina u metrima dužnim)</t>
  </si>
  <si>
    <t>67.</t>
  </si>
  <si>
    <t>68.</t>
  </si>
  <si>
    <t>69.</t>
  </si>
  <si>
    <t>70.</t>
  </si>
  <si>
    <t>71.</t>
  </si>
  <si>
    <t>72.</t>
  </si>
  <si>
    <t>Fiksna ispusna protukišna rešetka 1400 x 825 mm</t>
  </si>
  <si>
    <t>73.</t>
  </si>
  <si>
    <t>Fiksna  usisna protukišna rešetka 1400 x 825 mm</t>
  </si>
  <si>
    <t>M) ODSISNA VENTILACIJA SANITARNIH ČVOROVA ČAJNA KUHINJA</t>
  </si>
  <si>
    <t>74.</t>
  </si>
  <si>
    <t>Kanalni odsisni ventilator - kapacitet: 860 m³/h</t>
  </si>
  <si>
    <t>75.</t>
  </si>
  <si>
    <t>76.</t>
  </si>
  <si>
    <t>Stropni odsisni zračni ventili:
- tip ZOV 125</t>
  </si>
  <si>
    <t>77.</t>
  </si>
  <si>
    <t>Fiksna ispusna protukišna rešetka</t>
  </si>
  <si>
    <t>N) ODSISNA VENTILACIJA SANITARNIH ČVOROVA STUDENTI</t>
  </si>
  <si>
    <t>78.</t>
  </si>
  <si>
    <t>Kanalni odsisni ventilator:
- kapacitet: 1740 m³/h</t>
  </si>
  <si>
    <t>79.</t>
  </si>
  <si>
    <t>80.</t>
  </si>
  <si>
    <t>81.</t>
  </si>
  <si>
    <t>O) VENTILOKONVEKTORI DVORANE 1, 2, 3, 4, 5 I KABINETI</t>
  </si>
  <si>
    <t>82.</t>
  </si>
  <si>
    <t>Ventilokonvektori parapetne izvedbe
- proizvod Feroli</t>
  </si>
  <si>
    <t>P) ZAPISNIK NEOVISNE ORGANIZACIJE SA REZULTATIMA ZAKONOM PROPISANIH MJERENJA I ANALIZA</t>
  </si>
  <si>
    <t>83.</t>
  </si>
  <si>
    <t>Pregled uređaja i instalacija sustava za prinudnu ventilaciju nakon obavljenog čišćenja. Ispitivanje mikrobiološke čistoće zraka se obavlja mjernim uređajem MAS 100 ili slično. Obaveza izvođača je dostava odgovarajućeg zapisnika o ispitivanju.</t>
  </si>
  <si>
    <t>SVEUKUPNO STAVKE 1.-83.</t>
  </si>
  <si>
    <t>.</t>
  </si>
  <si>
    <t>REKAPITULACIJA</t>
  </si>
  <si>
    <t>I) LOKACIJA TRG J.F.KENNEDYJA 6 ZAGREB</t>
  </si>
  <si>
    <t>D) SPORTSKA DVORANA - treći kat (kota 130,31/131,76)</t>
  </si>
  <si>
    <t>I) KONGRESNA DVORANA</t>
  </si>
  <si>
    <t>Trg J.F. Kennedyja br. 6 UKUPNO:</t>
  </si>
  <si>
    <t>Kampus Borongaj UKUPNO:</t>
  </si>
  <si>
    <t>SVEUKUPNO BEZ PDV-A:</t>
  </si>
  <si>
    <t>PDV 25%:</t>
  </si>
  <si>
    <t>SVEUKUPNO SA PDV-OM:</t>
  </si>
  <si>
    <t>OPIS IZVOĐENJA RADOVA KEMIJSKOG ČIŠĆENJA</t>
  </si>
  <si>
    <t>Klimatizacijska/ventilacijska komora:</t>
  </si>
  <si>
    <t>* isključivanje komore iz pogona, te napona el. energije</t>
  </si>
  <si>
    <t>* demontaža bočnog oplošja komore po potrebi</t>
  </si>
  <si>
    <t>* zaštita elektromotora i svih senzora pvc folijom</t>
  </si>
  <si>
    <t>* kemijsko čišćenje ventilatora</t>
  </si>
  <si>
    <t>* kemijsko čišćenje regulacijskih zaklopki, provjera ispravnosti</t>
  </si>
  <si>
    <t>* podmazivanje pokretnih elemenata zaklopke</t>
  </si>
  <si>
    <t>* kemijsko pranje vanjskih oplošja komore</t>
  </si>
  <si>
    <t>* kemijsko čišćenje sekcije za ovlaživanje</t>
  </si>
  <si>
    <t>* kemijsko čišćenje grijača hladnjaka</t>
  </si>
  <si>
    <t>* kemijsko čišćenje filterske sekcije</t>
  </si>
  <si>
    <t>* montaža demontiranih elemenata, te puštanje u rad</t>
  </si>
  <si>
    <t>* dezinfekcija</t>
  </si>
  <si>
    <t>Ventilacijski kanali i elementi:</t>
  </si>
  <si>
    <t>* demontaža zračnog kanala ili izrada revizijskog otvora prema potrebi</t>
  </si>
  <si>
    <t>* čišćenje ventilacijskog kanala</t>
  </si>
  <si>
    <t>* montaža demontiranih elemenata</t>
  </si>
  <si>
    <t>* zatvaranje i brtvljenje revizijskog otvora</t>
  </si>
  <si>
    <t>Tlačne i odsisne rešetke/anemostati/difuzori:</t>
  </si>
  <si>
    <t>* demontaža/montaža</t>
  </si>
  <si>
    <t>* kemijsko čišćenje</t>
  </si>
  <si>
    <t>* provjera ispravnosti</t>
  </si>
  <si>
    <t>* podešavanje smjera i količine strujanja</t>
  </si>
  <si>
    <t>* izrada revizijskog otvora</t>
  </si>
  <si>
    <t xml:space="preserve">Dezinfekcija: </t>
  </si>
  <si>
    <t>izvodi se pomoću fogmaster uređaja rasprskivanjem sredstava sa atestom Zavoda za zaštitu zdravlja i ostalim odobrenjima za korištenje</t>
  </si>
  <si>
    <t>NAPOMENA:</t>
  </si>
  <si>
    <t>Po završetku radova izvođač je dužan izdati atest odgovarajuće institucije o kvaliteti obavljenih radova.</t>
  </si>
  <si>
    <t>Po završetku radova izvođač je dužan dostaviti analizu prisustva aerobnih i mezofilnih bakterija izrađenu od ovlaštene institucije.</t>
  </si>
  <si>
    <t>U cijenu navedenih radova uračunati su: materijali za čišćenje, materijal za izradu revizijskih otvora, transport opreme i ljudi te sav ostali potrošni materijal.</t>
  </si>
  <si>
    <t>PRILOG II. - TROŠKOVNIK - Tehnička specifikacija BN/53/2024</t>
  </si>
  <si>
    <t>U Zagrebu ________________</t>
  </si>
  <si>
    <t xml:space="preserve">Potpis ovlaštene osobe ponuditelja </t>
  </si>
  <si>
    <t>_________________________</t>
  </si>
  <si>
    <t>M.P.</t>
  </si>
  <si>
    <t>jedinična cijena
bez PDV-a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</si>
</sst>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&quot;.&quot;"/>
    <numFmt numFmtId="165" formatCode="&quot;Ukupno &quot;@"/>
    <numFmt numFmtId="166" formatCode="&quot;Ukupno st. &quot;0"/>
    <numFmt numFmtId="167" formatCode=";;;"/>
    <numFmt numFmtId="168" formatCode="&quot;SVEUKUPNO st. 1 - st. &quot;0"/>
    <numFmt numFmtId="169" formatCode="#,##0.00\ [$€-1]"/>
    <numFmt numFmtId="170" formatCode="#,##0.00\ [$€-1];[Red]\-#,##0.00\ [$€-1]"/>
  </numFmts>
  <fonts count="17"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sz val="10"/>
      <name val="Times New Roman"/>
      <family val="1"/>
      <charset val="238"/>
    </font>
    <font>
      <b/>
      <sz val="12"/>
      <color indexed="14"/>
      <name val="CRO_Swiss-Italic"/>
    </font>
    <font>
      <b/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sz val="12"/>
      <name val="CRO_Swiss-Italic"/>
    </font>
    <font>
      <b/>
      <sz val="9"/>
      <name val="Times New Roman"/>
      <family val="1"/>
      <charset val="238"/>
    </font>
    <font>
      <i/>
      <sz val="10"/>
      <name val="Times New Roman"/>
      <family val="1"/>
      <charset val="238"/>
    </font>
    <font>
      <sz val="10"/>
      <color indexed="21"/>
      <name val="CRO_Swiss-Italic"/>
    </font>
    <font>
      <b/>
      <sz val="10"/>
      <name val="Times New Roman"/>
      <family val="1"/>
      <charset val="238"/>
    </font>
    <font>
      <sz val="10"/>
      <color indexed="18"/>
      <name val="CRO_Swiss-Italic"/>
    </font>
    <font>
      <sz val="10"/>
      <color indexed="17"/>
      <name val="CRO_Swiss-Italic"/>
    </font>
    <font>
      <sz val="12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14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5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36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3" fillId="0" borderId="0" applyFont="0">
      <alignment horizontal="center"/>
      <protection locked="0"/>
    </xf>
    <xf numFmtId="0" fontId="7" fillId="2" borderId="1" applyFont="0" applyBorder="0" applyAlignment="0">
      <alignment horizontal="centerContinuous"/>
      <protection locked="0"/>
    </xf>
    <xf numFmtId="0" fontId="10" fillId="0" borderId="5">
      <alignment horizontal="right" vertical="top"/>
      <protection locked="0"/>
    </xf>
    <xf numFmtId="0" fontId="12" fillId="0" borderId="0">
      <alignment horizontal="justify" wrapText="1"/>
      <protection locked="0"/>
    </xf>
    <xf numFmtId="0" fontId="12" fillId="0" borderId="0" applyFont="0" applyAlignment="0">
      <alignment horizontal="center" wrapText="1"/>
      <protection locked="0"/>
    </xf>
    <xf numFmtId="0" fontId="13" fillId="0" borderId="5">
      <alignment horizontal="right"/>
      <protection locked="0"/>
    </xf>
    <xf numFmtId="4" fontId="13" fillId="0" borderId="5" applyFont="0" applyFill="0" applyBorder="0" applyAlignment="0">
      <protection locked="0"/>
    </xf>
  </cellStyleXfs>
  <cellXfs count="170">
    <xf numFmtId="0" fontId="0" fillId="0" borderId="0" xfId="0"/>
    <xf numFmtId="0" fontId="2" fillId="0" borderId="0" xfId="0" applyFont="1" applyProtection="1">
      <protection locked="0"/>
    </xf>
    <xf numFmtId="164" fontId="5" fillId="0" borderId="0" xfId="1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Continuous"/>
    </xf>
    <xf numFmtId="0" fontId="4" fillId="0" borderId="0" xfId="2" applyFont="1" applyBorder="1" applyAlignment="1" applyProtection="1">
      <alignment horizontal="centerContinuous"/>
    </xf>
    <xf numFmtId="164" fontId="6" fillId="0" borderId="0" xfId="1" applyNumberFormat="1" applyFont="1" applyBorder="1" applyAlignment="1" applyProtection="1">
      <alignment horizontal="centerContinuous"/>
    </xf>
    <xf numFmtId="0" fontId="4" fillId="0" borderId="0" xfId="1" applyFont="1" applyBorder="1" applyAlignment="1" applyProtection="1">
      <alignment horizontal="left"/>
    </xf>
    <xf numFmtId="0" fontId="4" fillId="0" borderId="0" xfId="1" applyFont="1" applyBorder="1" applyAlignment="1" applyProtection="1">
      <alignment horizontal="right"/>
    </xf>
    <xf numFmtId="164" fontId="8" fillId="3" borderId="2" xfId="3" quotePrefix="1" applyNumberFormat="1" applyFont="1" applyFill="1" applyBorder="1" applyAlignment="1" applyProtection="1">
      <alignment horizontal="center" vertical="center"/>
    </xf>
    <xf numFmtId="0" fontId="8" fillId="3" borderId="3" xfId="3" applyFont="1" applyFill="1" applyBorder="1" applyAlignment="1" applyProtection="1">
      <alignment horizontal="center" vertical="center"/>
    </xf>
    <xf numFmtId="0" fontId="8" fillId="3" borderId="3" xfId="3" applyFont="1" applyFill="1" applyBorder="1" applyAlignment="1" applyProtection="1">
      <alignment horizontal="center" vertical="center" wrapText="1"/>
    </xf>
    <xf numFmtId="0" fontId="8" fillId="3" borderId="4" xfId="3" applyFont="1" applyFill="1" applyBorder="1" applyAlignment="1" applyProtection="1">
      <alignment horizontal="center" vertical="center" wrapText="1"/>
    </xf>
    <xf numFmtId="0" fontId="9" fillId="3" borderId="0" xfId="0" applyFont="1" applyFill="1" applyAlignment="1" applyProtection="1">
      <alignment vertical="center"/>
      <protection locked="0"/>
    </xf>
    <xf numFmtId="164" fontId="2" fillId="0" borderId="6" xfId="4" applyNumberFormat="1" applyFont="1" applyBorder="1" applyProtection="1">
      <alignment horizontal="right" vertical="top"/>
    </xf>
    <xf numFmtId="0" fontId="2" fillId="0" borderId="7" xfId="5" applyFont="1" applyBorder="1" applyAlignment="1" applyProtection="1">
      <alignment horizontal="left" wrapText="1"/>
    </xf>
    <xf numFmtId="0" fontId="2" fillId="0" borderId="7" xfId="6" quotePrefix="1" applyFont="1" applyBorder="1" applyAlignment="1" applyProtection="1">
      <alignment horizontal="center"/>
    </xf>
    <xf numFmtId="0" fontId="2" fillId="0" borderId="7" xfId="7" applyFont="1" applyBorder="1" applyProtection="1">
      <alignment horizontal="right"/>
    </xf>
    <xf numFmtId="0" fontId="2" fillId="0" borderId="7" xfId="6" applyFont="1" applyBorder="1" applyAlignment="1" applyProtection="1">
      <alignment horizontal="center"/>
    </xf>
    <xf numFmtId="0" fontId="2" fillId="0" borderId="9" xfId="5" applyFont="1" applyBorder="1" applyAlignment="1" applyProtection="1">
      <alignment horizontal="left" wrapText="1"/>
    </xf>
    <xf numFmtId="0" fontId="2" fillId="0" borderId="9" xfId="6" applyFont="1" applyBorder="1" applyAlignment="1" applyProtection="1">
      <alignment horizontal="center"/>
    </xf>
    <xf numFmtId="0" fontId="2" fillId="0" borderId="9" xfId="7" applyFont="1" applyBorder="1" applyProtection="1">
      <alignment horizontal="right"/>
    </xf>
    <xf numFmtId="164" fontId="2" fillId="0" borderId="0" xfId="4" applyNumberFormat="1" applyFont="1" applyBorder="1" applyProtection="1">
      <alignment horizontal="right" vertical="top"/>
    </xf>
    <xf numFmtId="0" fontId="2" fillId="0" borderId="0" xfId="5" applyFont="1" applyBorder="1" applyAlignment="1" applyProtection="1">
      <alignment horizontal="left" wrapText="1"/>
    </xf>
    <xf numFmtId="0" fontId="2" fillId="0" borderId="0" xfId="6" quotePrefix="1" applyFont="1" applyBorder="1" applyAlignment="1" applyProtection="1">
      <alignment horizontal="center"/>
    </xf>
    <xf numFmtId="0" fontId="2" fillId="0" borderId="0" xfId="7" applyFont="1" applyBorder="1" applyProtection="1">
      <alignment horizontal="right"/>
    </xf>
    <xf numFmtId="4" fontId="9" fillId="0" borderId="0" xfId="8" applyFont="1" applyBorder="1" applyProtection="1"/>
    <xf numFmtId="164" fontId="2" fillId="0" borderId="10" xfId="4" applyNumberFormat="1" applyFont="1" applyBorder="1" applyProtection="1">
      <alignment horizontal="right" vertical="top"/>
    </xf>
    <xf numFmtId="0" fontId="2" fillId="0" borderId="11" xfId="5" applyFont="1" applyBorder="1" applyAlignment="1" applyProtection="1">
      <alignment horizontal="left" wrapText="1"/>
    </xf>
    <xf numFmtId="0" fontId="2" fillId="0" borderId="11" xfId="6" applyFont="1" applyBorder="1" applyAlignment="1" applyProtection="1">
      <alignment horizontal="center"/>
    </xf>
    <xf numFmtId="0" fontId="2" fillId="0" borderId="11" xfId="7" applyFont="1" applyBorder="1" applyProtection="1">
      <alignment horizontal="right"/>
    </xf>
    <xf numFmtId="164" fontId="2" fillId="0" borderId="13" xfId="4" applyNumberFormat="1" applyFont="1" applyBorder="1" applyProtection="1">
      <alignment horizontal="right" vertical="top"/>
    </xf>
    <xf numFmtId="164" fontId="2" fillId="0" borderId="17" xfId="4" applyNumberFormat="1" applyFont="1" applyBorder="1" applyProtection="1">
      <alignment horizontal="right" vertical="top"/>
    </xf>
    <xf numFmtId="0" fontId="2" fillId="0" borderId="18" xfId="5" applyFont="1" applyBorder="1" applyAlignment="1" applyProtection="1">
      <alignment horizontal="left" wrapText="1"/>
    </xf>
    <xf numFmtId="0" fontId="2" fillId="0" borderId="18" xfId="6" applyFont="1" applyBorder="1" applyAlignment="1" applyProtection="1">
      <alignment horizontal="center"/>
    </xf>
    <xf numFmtId="0" fontId="2" fillId="0" borderId="18" xfId="7" applyFont="1" applyBorder="1" applyProtection="1">
      <alignment horizontal="right"/>
    </xf>
    <xf numFmtId="4" fontId="2" fillId="0" borderId="0" xfId="0" applyNumberFormat="1" applyFont="1" applyProtection="1">
      <protection locked="0"/>
    </xf>
    <xf numFmtId="0" fontId="2" fillId="0" borderId="0" xfId="6" applyFont="1" applyBorder="1" applyAlignment="1" applyProtection="1">
      <alignment horizontal="center"/>
    </xf>
    <xf numFmtId="4" fontId="2" fillId="0" borderId="19" xfId="8" applyNumberFormat="1" applyFont="1" applyBorder="1" applyProtection="1"/>
    <xf numFmtId="4" fontId="2" fillId="0" borderId="0" xfId="8" applyNumberFormat="1" applyFont="1" applyBorder="1" applyProtection="1"/>
    <xf numFmtId="165" fontId="11" fillId="0" borderId="0" xfId="5" applyNumberFormat="1" applyFont="1" applyBorder="1" applyAlignment="1" applyProtection="1">
      <alignment horizontal="center" wrapText="1"/>
    </xf>
    <xf numFmtId="4" fontId="11" fillId="0" borderId="0" xfId="8" applyNumberFormat="1" applyFont="1" applyBorder="1" applyAlignment="1" applyProtection="1">
      <alignment horizontal="right"/>
    </xf>
    <xf numFmtId="164" fontId="2" fillId="0" borderId="17" xfId="4" applyNumberFormat="1" applyFont="1" applyFill="1" applyBorder="1" applyProtection="1">
      <alignment horizontal="right" vertical="top"/>
    </xf>
    <xf numFmtId="0" fontId="2" fillId="0" borderId="18" xfId="5" applyFont="1" applyFill="1" applyBorder="1" applyAlignment="1" applyProtection="1">
      <alignment horizontal="left" wrapText="1"/>
    </xf>
    <xf numFmtId="0" fontId="2" fillId="0" borderId="18" xfId="6" applyFont="1" applyFill="1" applyBorder="1" applyAlignment="1" applyProtection="1">
      <alignment horizontal="center"/>
    </xf>
    <xf numFmtId="0" fontId="2" fillId="0" borderId="18" xfId="7" applyFont="1" applyFill="1" applyBorder="1" applyProtection="1">
      <alignment horizontal="right"/>
    </xf>
    <xf numFmtId="164" fontId="2" fillId="0" borderId="0" xfId="4" applyNumberFormat="1" applyFont="1" applyBorder="1" applyAlignment="1" applyProtection="1">
      <alignment horizontal="left"/>
    </xf>
    <xf numFmtId="166" fontId="11" fillId="0" borderId="0" xfId="5" applyNumberFormat="1" applyFont="1" applyBorder="1" applyAlignment="1" applyProtection="1">
      <alignment horizontal="right" wrapText="1"/>
    </xf>
    <xf numFmtId="167" fontId="11" fillId="0" borderId="0" xfId="6" applyNumberFormat="1" applyFont="1" applyBorder="1" applyAlignment="1" applyProtection="1">
      <alignment horizontal="right"/>
    </xf>
    <xf numFmtId="167" fontId="11" fillId="0" borderId="0" xfId="7" applyNumberFormat="1" applyFont="1" applyBorder="1" applyAlignment="1" applyProtection="1">
      <alignment horizontal="right"/>
    </xf>
    <xf numFmtId="4" fontId="11" fillId="0" borderId="0" xfId="8" quotePrefix="1" applyNumberFormat="1" applyFont="1" applyBorder="1" applyAlignment="1" applyProtection="1">
      <alignment horizontal="right"/>
    </xf>
    <xf numFmtId="0" fontId="2" fillId="0" borderId="11" xfId="6" quotePrefix="1" applyFont="1" applyBorder="1" applyAlignment="1" applyProtection="1">
      <alignment horizontal="center" vertical="center"/>
    </xf>
    <xf numFmtId="0" fontId="2" fillId="0" borderId="11" xfId="7" applyFont="1" applyBorder="1" applyAlignment="1" applyProtection="1">
      <alignment horizontal="right"/>
    </xf>
    <xf numFmtId="0" fontId="2" fillId="0" borderId="7" xfId="7" applyFont="1" applyBorder="1" applyAlignment="1" applyProtection="1">
      <alignment horizontal="right"/>
    </xf>
    <xf numFmtId="0" fontId="2" fillId="0" borderId="9" xfId="7" applyFont="1" applyBorder="1" applyAlignment="1" applyProtection="1">
      <alignment horizontal="right"/>
    </xf>
    <xf numFmtId="0" fontId="2" fillId="0" borderId="11" xfId="6" quotePrefix="1" applyFont="1" applyBorder="1" applyAlignment="1" applyProtection="1">
      <alignment horizontal="center"/>
    </xf>
    <xf numFmtId="0" fontId="2" fillId="0" borderId="18" xfId="6" quotePrefix="1" applyFont="1" applyBorder="1" applyAlignment="1" applyProtection="1">
      <alignment horizontal="center"/>
    </xf>
    <xf numFmtId="164" fontId="2" fillId="0" borderId="2" xfId="4" applyNumberFormat="1" applyFont="1" applyBorder="1" applyProtection="1">
      <alignment horizontal="right" vertical="top"/>
    </xf>
    <xf numFmtId="168" fontId="4" fillId="0" borderId="3" xfId="5" applyNumberFormat="1" applyFont="1" applyBorder="1" applyAlignment="1" applyProtection="1">
      <alignment horizontal="right" wrapText="1"/>
    </xf>
    <xf numFmtId="167" fontId="4" fillId="0" borderId="3" xfId="6" applyNumberFormat="1" applyFont="1" applyBorder="1" applyAlignment="1" applyProtection="1">
      <alignment horizontal="right"/>
    </xf>
    <xf numFmtId="167" fontId="4" fillId="0" borderId="3" xfId="7" applyNumberFormat="1" applyFont="1" applyBorder="1" applyAlignment="1" applyProtection="1">
      <alignment horizontal="right"/>
    </xf>
    <xf numFmtId="4" fontId="4" fillId="0" borderId="3" xfId="8" applyNumberFormat="1" applyFont="1" applyBorder="1" applyAlignment="1" applyProtection="1">
      <alignment horizontal="right"/>
    </xf>
    <xf numFmtId="0" fontId="2" fillId="0" borderId="18" xfId="5" quotePrefix="1" applyFont="1" applyBorder="1" applyAlignment="1" applyProtection="1">
      <alignment horizontal="justify" wrapText="1"/>
    </xf>
    <xf numFmtId="4" fontId="2" fillId="0" borderId="18" xfId="8" applyNumberFormat="1" applyFont="1" applyBorder="1" applyProtection="1"/>
    <xf numFmtId="164" fontId="2" fillId="0" borderId="20" xfId="4" applyNumberFormat="1" applyFont="1" applyBorder="1" applyProtection="1">
      <alignment horizontal="right" vertical="top"/>
    </xf>
    <xf numFmtId="0" fontId="2" fillId="0" borderId="0" xfId="5" quotePrefix="1" applyFont="1" applyBorder="1" applyAlignment="1" applyProtection="1">
      <alignment horizontal="justify" wrapText="1"/>
    </xf>
    <xf numFmtId="4" fontId="2" fillId="0" borderId="21" xfId="8" applyNumberFormat="1" applyFont="1" applyBorder="1" applyProtection="1"/>
    <xf numFmtId="164" fontId="2" fillId="0" borderId="22" xfId="4" applyNumberFormat="1" applyFont="1" applyBorder="1" applyProtection="1">
      <alignment horizontal="right" vertical="top"/>
    </xf>
    <xf numFmtId="164" fontId="2" fillId="0" borderId="23" xfId="4" applyNumberFormat="1" applyFont="1" applyBorder="1" applyAlignment="1" applyProtection="1">
      <alignment horizontal="left"/>
    </xf>
    <xf numFmtId="0" fontId="2" fillId="0" borderId="23" xfId="6" quotePrefix="1" applyFont="1" applyBorder="1" applyAlignment="1" applyProtection="1">
      <alignment horizontal="center"/>
    </xf>
    <xf numFmtId="0" fontId="2" fillId="0" borderId="23" xfId="7" applyFont="1" applyBorder="1" applyProtection="1">
      <alignment horizontal="right"/>
    </xf>
    <xf numFmtId="4" fontId="2" fillId="0" borderId="23" xfId="8" applyNumberFormat="1" applyFont="1" applyBorder="1" applyProtection="1"/>
    <xf numFmtId="164" fontId="2" fillId="0" borderId="7" xfId="4" applyNumberFormat="1" applyFont="1" applyBorder="1" applyAlignment="1" applyProtection="1">
      <alignment horizontal="left"/>
    </xf>
    <xf numFmtId="4" fontId="2" fillId="0" borderId="7" xfId="8" applyNumberFormat="1" applyFont="1" applyBorder="1" applyProtection="1"/>
    <xf numFmtId="164" fontId="11" fillId="0" borderId="3" xfId="4" applyNumberFormat="1" applyFont="1" applyBorder="1" applyAlignment="1" applyProtection="1">
      <alignment horizontal="right"/>
    </xf>
    <xf numFmtId="0" fontId="2" fillId="0" borderId="3" xfId="6" quotePrefix="1" applyFont="1" applyBorder="1" applyAlignment="1" applyProtection="1">
      <alignment horizontal="center"/>
    </xf>
    <xf numFmtId="0" fontId="2" fillId="0" borderId="3" xfId="7" applyFont="1" applyBorder="1" applyProtection="1">
      <alignment horizontal="right"/>
    </xf>
    <xf numFmtId="4" fontId="2" fillId="0" borderId="3" xfId="8" applyNumberFormat="1" applyFont="1" applyBorder="1" applyProtection="1"/>
    <xf numFmtId="164" fontId="14" fillId="0" borderId="20" xfId="4" applyNumberFormat="1" applyFont="1" applyBorder="1" applyAlignment="1" applyProtection="1">
      <alignment horizontal="left" vertical="top"/>
    </xf>
    <xf numFmtId="0" fontId="2" fillId="0" borderId="0" xfId="5" quotePrefix="1" applyFont="1" applyBorder="1" applyAlignment="1" applyProtection="1">
      <alignment horizontal="left" wrapText="1"/>
    </xf>
    <xf numFmtId="164" fontId="2" fillId="0" borderId="27" xfId="4" applyNumberFormat="1" applyFont="1" applyBorder="1" applyProtection="1">
      <alignment horizontal="right" vertical="top"/>
    </xf>
    <xf numFmtId="0" fontId="2" fillId="0" borderId="30" xfId="7" applyFont="1" applyBorder="1" applyProtection="1">
      <alignment horizontal="right"/>
    </xf>
    <xf numFmtId="4" fontId="2" fillId="0" borderId="30" xfId="8" applyNumberFormat="1" applyFont="1" applyBorder="1" applyProtection="1"/>
    <xf numFmtId="164" fontId="11" fillId="0" borderId="22" xfId="4" applyNumberFormat="1" applyFont="1" applyBorder="1" applyProtection="1">
      <alignment horizontal="right" vertical="top"/>
    </xf>
    <xf numFmtId="0" fontId="11" fillId="0" borderId="23" xfId="5" applyFont="1" applyBorder="1" applyAlignment="1" applyProtection="1">
      <alignment horizontal="right" wrapText="1"/>
    </xf>
    <xf numFmtId="0" fontId="11" fillId="0" borderId="23" xfId="6" quotePrefix="1" applyFont="1" applyBorder="1" applyAlignment="1" applyProtection="1">
      <alignment horizontal="center"/>
    </xf>
    <xf numFmtId="0" fontId="11" fillId="0" borderId="23" xfId="7" applyFont="1" applyBorder="1" applyProtection="1">
      <alignment horizontal="right"/>
    </xf>
    <xf numFmtId="4" fontId="11" fillId="0" borderId="23" xfId="8" applyNumberFormat="1" applyFont="1" applyBorder="1" applyProtection="1"/>
    <xf numFmtId="164" fontId="11" fillId="0" borderId="6" xfId="4" applyNumberFormat="1" applyFont="1" applyBorder="1" applyProtection="1">
      <alignment horizontal="right" vertical="top"/>
    </xf>
    <xf numFmtId="0" fontId="11" fillId="0" borderId="7" xfId="5" applyFont="1" applyBorder="1" applyAlignment="1" applyProtection="1">
      <alignment horizontal="right" wrapText="1"/>
    </xf>
    <xf numFmtId="0" fontId="11" fillId="0" borderId="7" xfId="6" quotePrefix="1" applyFont="1" applyBorder="1" applyAlignment="1" applyProtection="1">
      <alignment horizontal="center"/>
    </xf>
    <xf numFmtId="0" fontId="11" fillId="0" borderId="7" xfId="7" applyFont="1" applyBorder="1" applyProtection="1">
      <alignment horizontal="right"/>
    </xf>
    <xf numFmtId="4" fontId="11" fillId="0" borderId="7" xfId="8" applyNumberFormat="1" applyFont="1" applyBorder="1" applyProtection="1"/>
    <xf numFmtId="164" fontId="11" fillId="0" borderId="27" xfId="4" applyNumberFormat="1" applyFont="1" applyBorder="1" applyProtection="1">
      <alignment horizontal="right" vertical="top"/>
    </xf>
    <xf numFmtId="0" fontId="11" fillId="0" borderId="30" xfId="5" applyFont="1" applyBorder="1" applyAlignment="1" applyProtection="1">
      <alignment horizontal="right" wrapText="1"/>
    </xf>
    <xf numFmtId="0" fontId="11" fillId="0" borderId="30" xfId="6" quotePrefix="1" applyFont="1" applyBorder="1" applyAlignment="1" applyProtection="1">
      <alignment horizontal="center"/>
    </xf>
    <xf numFmtId="0" fontId="11" fillId="0" borderId="30" xfId="7" applyFont="1" applyBorder="1" applyProtection="1">
      <alignment horizontal="right"/>
    </xf>
    <xf numFmtId="4" fontId="11" fillId="0" borderId="30" xfId="8" applyNumberFormat="1" applyFont="1" applyBorder="1" applyProtection="1"/>
    <xf numFmtId="0" fontId="2" fillId="0" borderId="0" xfId="6" quotePrefix="1" applyFont="1" applyAlignment="1" applyProtection="1">
      <alignment horizontal="center"/>
    </xf>
    <xf numFmtId="4" fontId="2" fillId="0" borderId="0" xfId="8" applyFont="1" applyBorder="1" applyProtection="1"/>
    <xf numFmtId="164" fontId="2" fillId="0" borderId="0" xfId="0" applyNumberFormat="1" applyFont="1" applyProtection="1"/>
    <xf numFmtId="0" fontId="2" fillId="0" borderId="0" xfId="0" applyFont="1" applyProtection="1"/>
    <xf numFmtId="0" fontId="11" fillId="0" borderId="0" xfId="0" applyFont="1" applyProtection="1"/>
    <xf numFmtId="0" fontId="15" fillId="0" borderId="0" xfId="0" applyFont="1" applyProtection="1"/>
    <xf numFmtId="0" fontId="2" fillId="0" borderId="0" xfId="0" applyFont="1" applyAlignment="1" applyProtection="1">
      <alignment horizontal="left" wrapText="1"/>
    </xf>
    <xf numFmtId="0" fontId="2" fillId="0" borderId="0" xfId="0" applyFont="1" applyFill="1" applyProtection="1"/>
    <xf numFmtId="164" fontId="2" fillId="0" borderId="0" xfId="0" applyNumberFormat="1" applyFont="1" applyProtection="1">
      <protection locked="0"/>
    </xf>
    <xf numFmtId="164" fontId="2" fillId="0" borderId="14" xfId="4" applyNumberFormat="1" applyFont="1" applyBorder="1" applyAlignment="1" applyProtection="1">
      <alignment horizontal="center" vertical="top"/>
    </xf>
    <xf numFmtId="0" fontId="5" fillId="0" borderId="15" xfId="5" applyFont="1" applyBorder="1" applyAlignment="1" applyProtection="1">
      <alignment horizontal="center" wrapText="1"/>
    </xf>
    <xf numFmtId="0" fontId="2" fillId="0" borderId="15" xfId="6" quotePrefix="1" applyFont="1" applyBorder="1" applyAlignment="1" applyProtection="1">
      <alignment horizontal="center"/>
    </xf>
    <xf numFmtId="0" fontId="2" fillId="0" borderId="15" xfId="7" applyFont="1" applyBorder="1" applyAlignment="1" applyProtection="1">
      <alignment horizontal="center"/>
    </xf>
    <xf numFmtId="4" fontId="2" fillId="0" borderId="15" xfId="8" applyNumberFormat="1" applyFont="1" applyBorder="1" applyAlignment="1" applyProtection="1">
      <alignment horizontal="center"/>
    </xf>
    <xf numFmtId="4" fontId="2" fillId="0" borderId="16" xfId="8" applyNumberFormat="1" applyFont="1" applyBorder="1" applyAlignment="1" applyProtection="1">
      <alignment horizontal="center"/>
    </xf>
    <xf numFmtId="0" fontId="2" fillId="0" borderId="0" xfId="0" applyFont="1" applyAlignment="1" applyProtection="1">
      <alignment horizontal="left" vertical="top" wrapText="1"/>
    </xf>
    <xf numFmtId="0" fontId="16" fillId="0" borderId="0" xfId="0" applyFont="1" applyBorder="1" applyAlignment="1" applyProtection="1">
      <alignment horizontal="centerContinuous"/>
    </xf>
    <xf numFmtId="164" fontId="2" fillId="0" borderId="7" xfId="4" applyNumberFormat="1" applyFont="1" applyBorder="1" applyAlignment="1" applyProtection="1">
      <alignment horizontal="left" wrapText="1"/>
    </xf>
    <xf numFmtId="169" fontId="2" fillId="4" borderId="11" xfId="8" applyNumberFormat="1" applyFont="1" applyFill="1" applyBorder="1" applyProtection="1">
      <protection locked="0"/>
    </xf>
    <xf numFmtId="169" fontId="2" fillId="0" borderId="12" xfId="8" applyNumberFormat="1" applyFont="1" applyBorder="1" applyProtection="1"/>
    <xf numFmtId="169" fontId="2" fillId="0" borderId="19" xfId="8" applyNumberFormat="1" applyFont="1" applyBorder="1" applyProtection="1"/>
    <xf numFmtId="170" fontId="4" fillId="0" borderId="4" xfId="8" quotePrefix="1" applyNumberFormat="1" applyFont="1" applyBorder="1" applyAlignment="1" applyProtection="1">
      <alignment horizontal="right"/>
    </xf>
    <xf numFmtId="170" fontId="11" fillId="0" borderId="4" xfId="8" applyNumberFormat="1" applyFont="1" applyBorder="1" applyProtection="1"/>
    <xf numFmtId="170" fontId="11" fillId="0" borderId="24" xfId="8" applyNumberFormat="1" applyFont="1" applyBorder="1" applyProtection="1"/>
    <xf numFmtId="170" fontId="11" fillId="0" borderId="8" xfId="8" applyNumberFormat="1" applyFont="1" applyBorder="1" applyProtection="1"/>
    <xf numFmtId="170" fontId="11" fillId="0" borderId="31" xfId="8" applyNumberFormat="1" applyFont="1" applyBorder="1" applyProtection="1"/>
    <xf numFmtId="169" fontId="2" fillId="0" borderId="24" xfId="8" applyNumberFormat="1" applyFont="1" applyBorder="1" applyProtection="1"/>
    <xf numFmtId="4" fontId="2" fillId="0" borderId="30" xfId="8" quotePrefix="1" applyNumberFormat="1" applyFont="1" applyBorder="1" applyAlignment="1" applyProtection="1">
      <alignment horizontal="right"/>
    </xf>
    <xf numFmtId="169" fontId="2" fillId="0" borderId="35" xfId="8" applyNumberFormat="1" applyFont="1" applyBorder="1" applyProtection="1"/>
    <xf numFmtId="169" fontId="2" fillId="4" borderId="18" xfId="8" applyNumberFormat="1" applyFont="1" applyFill="1" applyBorder="1" applyProtection="1">
      <protection locked="0"/>
    </xf>
    <xf numFmtId="169" fontId="11" fillId="0" borderId="4" xfId="8" applyNumberFormat="1" applyFont="1" applyBorder="1" applyAlignment="1" applyProtection="1">
      <alignment horizontal="right"/>
    </xf>
    <xf numFmtId="170" fontId="11" fillId="0" borderId="4" xfId="8" applyNumberFormat="1" applyFont="1" applyBorder="1" applyAlignment="1" applyProtection="1">
      <alignment horizontal="right"/>
    </xf>
    <xf numFmtId="170" fontId="11" fillId="0" borderId="4" xfId="8" applyNumberFormat="1" applyFont="1" applyFill="1" applyBorder="1" applyAlignment="1" applyProtection="1">
      <alignment horizontal="right"/>
    </xf>
    <xf numFmtId="164" fontId="11" fillId="0" borderId="14" xfId="4" applyNumberFormat="1" applyFont="1" applyBorder="1" applyAlignment="1" applyProtection="1">
      <alignment horizontal="center"/>
    </xf>
    <xf numFmtId="164" fontId="11" fillId="0" borderId="15" xfId="4" applyNumberFormat="1" applyFont="1" applyBorder="1" applyAlignment="1" applyProtection="1">
      <alignment horizontal="center"/>
    </xf>
    <xf numFmtId="164" fontId="11" fillId="0" borderId="16" xfId="4" applyNumberFormat="1" applyFont="1" applyBorder="1" applyAlignment="1" applyProtection="1">
      <alignment horizontal="center"/>
    </xf>
    <xf numFmtId="164" fontId="4" fillId="4" borderId="2" xfId="4" applyNumberFormat="1" applyFont="1" applyFill="1" applyBorder="1" applyAlignment="1" applyProtection="1">
      <alignment horizontal="center" vertical="top"/>
    </xf>
    <xf numFmtId="164" fontId="4" fillId="4" borderId="3" xfId="4" applyNumberFormat="1" applyFont="1" applyFill="1" applyBorder="1" applyAlignment="1" applyProtection="1">
      <alignment horizontal="center" vertical="top"/>
    </xf>
    <xf numFmtId="164" fontId="4" fillId="4" borderId="4" xfId="4" applyNumberFormat="1" applyFont="1" applyFill="1" applyBorder="1" applyAlignment="1" applyProtection="1">
      <alignment horizontal="center" vertical="top"/>
    </xf>
    <xf numFmtId="164" fontId="11" fillId="0" borderId="2" xfId="4" applyNumberFormat="1" applyFont="1" applyBorder="1" applyAlignment="1" applyProtection="1">
      <alignment horizontal="center"/>
    </xf>
    <xf numFmtId="164" fontId="11" fillId="0" borderId="3" xfId="4" applyNumberFormat="1" applyFont="1" applyBorder="1" applyAlignment="1" applyProtection="1">
      <alignment horizontal="center"/>
    </xf>
    <xf numFmtId="164" fontId="11" fillId="0" borderId="4" xfId="4" applyNumberFormat="1" applyFont="1" applyBorder="1" applyAlignment="1" applyProtection="1">
      <alignment horizontal="center"/>
    </xf>
    <xf numFmtId="165" fontId="11" fillId="0" borderId="2" xfId="5" applyNumberFormat="1" applyFont="1" applyBorder="1" applyAlignment="1" applyProtection="1">
      <alignment horizontal="center" wrapText="1"/>
    </xf>
    <xf numFmtId="165" fontId="11" fillId="0" borderId="3" xfId="5" applyNumberFormat="1" applyFont="1" applyBorder="1" applyAlignment="1" applyProtection="1">
      <alignment horizontal="center" wrapText="1"/>
    </xf>
    <xf numFmtId="164" fontId="4" fillId="4" borderId="14" xfId="4" applyNumberFormat="1" applyFont="1" applyFill="1" applyBorder="1" applyAlignment="1" applyProtection="1">
      <alignment horizontal="center" vertical="top" wrapText="1"/>
    </xf>
    <xf numFmtId="164" fontId="4" fillId="4" borderId="15" xfId="4" applyNumberFormat="1" applyFont="1" applyFill="1" applyBorder="1" applyAlignment="1" applyProtection="1">
      <alignment horizontal="center" vertical="top" wrapText="1"/>
    </xf>
    <xf numFmtId="164" fontId="4" fillId="4" borderId="16" xfId="4" applyNumberFormat="1" applyFont="1" applyFill="1" applyBorder="1" applyAlignment="1" applyProtection="1">
      <alignment horizontal="center" vertical="top" wrapText="1"/>
    </xf>
    <xf numFmtId="164" fontId="11" fillId="0" borderId="14" xfId="4" applyNumberFormat="1" applyFont="1" applyFill="1" applyBorder="1" applyAlignment="1" applyProtection="1">
      <alignment horizontal="center" wrapText="1"/>
    </xf>
    <xf numFmtId="164" fontId="11" fillId="0" borderId="15" xfId="4" applyNumberFormat="1" applyFont="1" applyFill="1" applyBorder="1" applyAlignment="1" applyProtection="1">
      <alignment horizontal="center" wrapText="1"/>
    </xf>
    <xf numFmtId="164" fontId="11" fillId="0" borderId="16" xfId="4" applyNumberFormat="1" applyFont="1" applyFill="1" applyBorder="1" applyAlignment="1" applyProtection="1">
      <alignment horizontal="center" wrapText="1"/>
    </xf>
    <xf numFmtId="165" fontId="11" fillId="0" borderId="2" xfId="5" applyNumberFormat="1" applyFont="1" applyFill="1" applyBorder="1" applyAlignment="1" applyProtection="1">
      <alignment horizontal="center" wrapText="1"/>
    </xf>
    <xf numFmtId="165" fontId="11" fillId="0" borderId="3" xfId="5" applyNumberFormat="1" applyFont="1" applyFill="1" applyBorder="1" applyAlignment="1" applyProtection="1">
      <alignment horizontal="center" wrapText="1"/>
    </xf>
    <xf numFmtId="164" fontId="2" fillId="0" borderId="30" xfId="4" applyNumberFormat="1" applyFont="1" applyBorder="1" applyAlignment="1" applyProtection="1">
      <alignment horizontal="left" wrapText="1"/>
    </xf>
    <xf numFmtId="0" fontId="2" fillId="0" borderId="30" xfId="0" applyFont="1" applyBorder="1" applyAlignment="1" applyProtection="1"/>
    <xf numFmtId="164" fontId="11" fillId="0" borderId="14" xfId="4" applyNumberFormat="1" applyFont="1" applyBorder="1" applyAlignment="1" applyProtection="1">
      <alignment horizontal="center" wrapText="1"/>
    </xf>
    <xf numFmtId="164" fontId="11" fillId="0" borderId="15" xfId="4" applyNumberFormat="1" applyFont="1" applyBorder="1" applyAlignment="1" applyProtection="1">
      <alignment horizontal="center" wrapText="1"/>
    </xf>
    <xf numFmtId="164" fontId="11" fillId="0" borderId="16" xfId="4" applyNumberFormat="1" applyFont="1" applyBorder="1" applyAlignment="1" applyProtection="1">
      <alignment horizontal="center" wrapText="1"/>
    </xf>
    <xf numFmtId="164" fontId="4" fillId="0" borderId="32" xfId="4" applyNumberFormat="1" applyFont="1" applyBorder="1" applyAlignment="1" applyProtection="1">
      <alignment horizontal="center" vertical="top"/>
    </xf>
    <xf numFmtId="164" fontId="4" fillId="0" borderId="33" xfId="4" applyNumberFormat="1" applyFont="1" applyBorder="1" applyAlignment="1" applyProtection="1">
      <alignment horizontal="center" vertical="top"/>
    </xf>
    <xf numFmtId="164" fontId="4" fillId="0" borderId="34" xfId="4" applyNumberFormat="1" applyFont="1" applyBorder="1" applyAlignment="1" applyProtection="1">
      <alignment horizontal="center" vertical="top"/>
    </xf>
    <xf numFmtId="0" fontId="2" fillId="0" borderId="0" xfId="0" applyFont="1" applyAlignment="1" applyProtection="1">
      <alignment horizontal="left" wrapText="1"/>
    </xf>
    <xf numFmtId="0" fontId="2" fillId="0" borderId="0" xfId="0" applyFont="1" applyAlignment="1" applyProtection="1">
      <alignment horizontal="left" vertical="top" wrapText="1"/>
    </xf>
    <xf numFmtId="164" fontId="4" fillId="0" borderId="14" xfId="4" applyNumberFormat="1" applyFont="1" applyBorder="1" applyAlignment="1" applyProtection="1">
      <alignment horizontal="center" vertical="top" wrapText="1"/>
    </xf>
    <xf numFmtId="164" fontId="4" fillId="0" borderId="15" xfId="4" applyNumberFormat="1" applyFont="1" applyBorder="1" applyAlignment="1" applyProtection="1">
      <alignment horizontal="center" vertical="top" wrapText="1"/>
    </xf>
    <xf numFmtId="164" fontId="4" fillId="0" borderId="16" xfId="4" applyNumberFormat="1" applyFont="1" applyBorder="1" applyAlignment="1" applyProtection="1">
      <alignment horizontal="center" vertical="top" wrapText="1"/>
    </xf>
    <xf numFmtId="164" fontId="2" fillId="0" borderId="23" xfId="4" applyNumberFormat="1" applyFont="1" applyBorder="1" applyAlignment="1" applyProtection="1">
      <alignment horizontal="left" wrapText="1"/>
    </xf>
    <xf numFmtId="0" fontId="2" fillId="0" borderId="23" xfId="0" applyFont="1" applyBorder="1" applyAlignment="1" applyProtection="1"/>
    <xf numFmtId="164" fontId="2" fillId="0" borderId="7" xfId="4" applyNumberFormat="1" applyFont="1" applyBorder="1" applyAlignment="1" applyProtection="1">
      <alignment horizontal="left" wrapText="1"/>
    </xf>
    <xf numFmtId="0" fontId="2" fillId="0" borderId="7" xfId="0" applyFont="1" applyBorder="1" applyAlignment="1" applyProtection="1"/>
    <xf numFmtId="164" fontId="2" fillId="0" borderId="25" xfId="4" applyNumberFormat="1" applyFont="1" applyBorder="1" applyAlignment="1" applyProtection="1">
      <alignment horizontal="left" wrapText="1"/>
    </xf>
    <xf numFmtId="0" fontId="2" fillId="0" borderId="26" xfId="0" applyFont="1" applyBorder="1" applyAlignment="1" applyProtection="1">
      <alignment wrapText="1"/>
    </xf>
    <xf numFmtId="164" fontId="2" fillId="0" borderId="28" xfId="4" applyNumberFormat="1" applyFont="1" applyBorder="1" applyAlignment="1" applyProtection="1">
      <alignment horizontal="left" wrapText="1"/>
    </xf>
    <xf numFmtId="0" fontId="2" fillId="0" borderId="29" xfId="0" applyFont="1" applyBorder="1" applyAlignment="1" applyProtection="1">
      <alignment wrapText="1"/>
    </xf>
  </cellXfs>
  <cellStyles count="9">
    <cellStyle name="dem" xfId="8"/>
    <cellStyle name="glava" xfId="3"/>
    <cellStyle name="jm" xfId="6"/>
    <cellStyle name="kol" xfId="7"/>
    <cellStyle name="Naslov" xfId="1" builtinId="15"/>
    <cellStyle name="Normalno" xfId="0" builtinId="0"/>
    <cellStyle name="opis" xfId="5"/>
    <cellStyle name="potpis" xfId="2"/>
    <cellStyle name="st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3"/>
  <sheetViews>
    <sheetView tabSelected="1" topLeftCell="A145" zoomScale="130" zoomScaleNormal="130" workbookViewId="0">
      <selection activeCell="F161" sqref="F161"/>
    </sheetView>
  </sheetViews>
  <sheetFormatPr defaultRowHeight="12.75"/>
  <cols>
    <col min="1" max="1" width="3.140625" style="105" bestFit="1" customWidth="1"/>
    <col min="2" max="2" width="43.140625" style="1" customWidth="1"/>
    <col min="3" max="3" width="5.140625" style="1" customWidth="1"/>
    <col min="4" max="4" width="3.85546875" style="1" bestFit="1" customWidth="1"/>
    <col min="5" max="6" width="13.42578125" style="1" customWidth="1"/>
    <col min="7" max="256" width="9.140625" style="1"/>
    <col min="257" max="257" width="4.140625" style="1" customWidth="1"/>
    <col min="258" max="258" width="43.140625" style="1" customWidth="1"/>
    <col min="259" max="259" width="5.140625" style="1" customWidth="1"/>
    <col min="260" max="260" width="8.42578125" style="1" customWidth="1"/>
    <col min="261" max="261" width="13.42578125" style="1" customWidth="1"/>
    <col min="262" max="262" width="16.7109375" style="1" customWidth="1"/>
    <col min="263" max="512" width="9.140625" style="1"/>
    <col min="513" max="513" width="4.140625" style="1" customWidth="1"/>
    <col min="514" max="514" width="43.140625" style="1" customWidth="1"/>
    <col min="515" max="515" width="5.140625" style="1" customWidth="1"/>
    <col min="516" max="516" width="8.42578125" style="1" customWidth="1"/>
    <col min="517" max="517" width="13.42578125" style="1" customWidth="1"/>
    <col min="518" max="518" width="16.7109375" style="1" customWidth="1"/>
    <col min="519" max="768" width="9.140625" style="1"/>
    <col min="769" max="769" width="4.140625" style="1" customWidth="1"/>
    <col min="770" max="770" width="43.140625" style="1" customWidth="1"/>
    <col min="771" max="771" width="5.140625" style="1" customWidth="1"/>
    <col min="772" max="772" width="8.42578125" style="1" customWidth="1"/>
    <col min="773" max="773" width="13.42578125" style="1" customWidth="1"/>
    <col min="774" max="774" width="16.7109375" style="1" customWidth="1"/>
    <col min="775" max="1024" width="9.140625" style="1"/>
    <col min="1025" max="1025" width="4.140625" style="1" customWidth="1"/>
    <col min="1026" max="1026" width="43.140625" style="1" customWidth="1"/>
    <col min="1027" max="1027" width="5.140625" style="1" customWidth="1"/>
    <col min="1028" max="1028" width="8.42578125" style="1" customWidth="1"/>
    <col min="1029" max="1029" width="13.42578125" style="1" customWidth="1"/>
    <col min="1030" max="1030" width="16.7109375" style="1" customWidth="1"/>
    <col min="1031" max="1280" width="9.140625" style="1"/>
    <col min="1281" max="1281" width="4.140625" style="1" customWidth="1"/>
    <col min="1282" max="1282" width="43.140625" style="1" customWidth="1"/>
    <col min="1283" max="1283" width="5.140625" style="1" customWidth="1"/>
    <col min="1284" max="1284" width="8.42578125" style="1" customWidth="1"/>
    <col min="1285" max="1285" width="13.42578125" style="1" customWidth="1"/>
    <col min="1286" max="1286" width="16.7109375" style="1" customWidth="1"/>
    <col min="1287" max="1536" width="9.140625" style="1"/>
    <col min="1537" max="1537" width="4.140625" style="1" customWidth="1"/>
    <col min="1538" max="1538" width="43.140625" style="1" customWidth="1"/>
    <col min="1539" max="1539" width="5.140625" style="1" customWidth="1"/>
    <col min="1540" max="1540" width="8.42578125" style="1" customWidth="1"/>
    <col min="1541" max="1541" width="13.42578125" style="1" customWidth="1"/>
    <col min="1542" max="1542" width="16.7109375" style="1" customWidth="1"/>
    <col min="1543" max="1792" width="9.140625" style="1"/>
    <col min="1793" max="1793" width="4.140625" style="1" customWidth="1"/>
    <col min="1794" max="1794" width="43.140625" style="1" customWidth="1"/>
    <col min="1795" max="1795" width="5.140625" style="1" customWidth="1"/>
    <col min="1796" max="1796" width="8.42578125" style="1" customWidth="1"/>
    <col min="1797" max="1797" width="13.42578125" style="1" customWidth="1"/>
    <col min="1798" max="1798" width="16.7109375" style="1" customWidth="1"/>
    <col min="1799" max="2048" width="9.140625" style="1"/>
    <col min="2049" max="2049" width="4.140625" style="1" customWidth="1"/>
    <col min="2050" max="2050" width="43.140625" style="1" customWidth="1"/>
    <col min="2051" max="2051" width="5.140625" style="1" customWidth="1"/>
    <col min="2052" max="2052" width="8.42578125" style="1" customWidth="1"/>
    <col min="2053" max="2053" width="13.42578125" style="1" customWidth="1"/>
    <col min="2054" max="2054" width="16.7109375" style="1" customWidth="1"/>
    <col min="2055" max="2304" width="9.140625" style="1"/>
    <col min="2305" max="2305" width="4.140625" style="1" customWidth="1"/>
    <col min="2306" max="2306" width="43.140625" style="1" customWidth="1"/>
    <col min="2307" max="2307" width="5.140625" style="1" customWidth="1"/>
    <col min="2308" max="2308" width="8.42578125" style="1" customWidth="1"/>
    <col min="2309" max="2309" width="13.42578125" style="1" customWidth="1"/>
    <col min="2310" max="2310" width="16.7109375" style="1" customWidth="1"/>
    <col min="2311" max="2560" width="9.140625" style="1"/>
    <col min="2561" max="2561" width="4.140625" style="1" customWidth="1"/>
    <col min="2562" max="2562" width="43.140625" style="1" customWidth="1"/>
    <col min="2563" max="2563" width="5.140625" style="1" customWidth="1"/>
    <col min="2564" max="2564" width="8.42578125" style="1" customWidth="1"/>
    <col min="2565" max="2565" width="13.42578125" style="1" customWidth="1"/>
    <col min="2566" max="2566" width="16.7109375" style="1" customWidth="1"/>
    <col min="2567" max="2816" width="9.140625" style="1"/>
    <col min="2817" max="2817" width="4.140625" style="1" customWidth="1"/>
    <col min="2818" max="2818" width="43.140625" style="1" customWidth="1"/>
    <col min="2819" max="2819" width="5.140625" style="1" customWidth="1"/>
    <col min="2820" max="2820" width="8.42578125" style="1" customWidth="1"/>
    <col min="2821" max="2821" width="13.42578125" style="1" customWidth="1"/>
    <col min="2822" max="2822" width="16.7109375" style="1" customWidth="1"/>
    <col min="2823" max="3072" width="9.140625" style="1"/>
    <col min="3073" max="3073" width="4.140625" style="1" customWidth="1"/>
    <col min="3074" max="3074" width="43.140625" style="1" customWidth="1"/>
    <col min="3075" max="3075" width="5.140625" style="1" customWidth="1"/>
    <col min="3076" max="3076" width="8.42578125" style="1" customWidth="1"/>
    <col min="3077" max="3077" width="13.42578125" style="1" customWidth="1"/>
    <col min="3078" max="3078" width="16.7109375" style="1" customWidth="1"/>
    <col min="3079" max="3328" width="9.140625" style="1"/>
    <col min="3329" max="3329" width="4.140625" style="1" customWidth="1"/>
    <col min="3330" max="3330" width="43.140625" style="1" customWidth="1"/>
    <col min="3331" max="3331" width="5.140625" style="1" customWidth="1"/>
    <col min="3332" max="3332" width="8.42578125" style="1" customWidth="1"/>
    <col min="3333" max="3333" width="13.42578125" style="1" customWidth="1"/>
    <col min="3334" max="3334" width="16.7109375" style="1" customWidth="1"/>
    <col min="3335" max="3584" width="9.140625" style="1"/>
    <col min="3585" max="3585" width="4.140625" style="1" customWidth="1"/>
    <col min="3586" max="3586" width="43.140625" style="1" customWidth="1"/>
    <col min="3587" max="3587" width="5.140625" style="1" customWidth="1"/>
    <col min="3588" max="3588" width="8.42578125" style="1" customWidth="1"/>
    <col min="3589" max="3589" width="13.42578125" style="1" customWidth="1"/>
    <col min="3590" max="3590" width="16.7109375" style="1" customWidth="1"/>
    <col min="3591" max="3840" width="9.140625" style="1"/>
    <col min="3841" max="3841" width="4.140625" style="1" customWidth="1"/>
    <col min="3842" max="3842" width="43.140625" style="1" customWidth="1"/>
    <col min="3843" max="3843" width="5.140625" style="1" customWidth="1"/>
    <col min="3844" max="3844" width="8.42578125" style="1" customWidth="1"/>
    <col min="3845" max="3845" width="13.42578125" style="1" customWidth="1"/>
    <col min="3846" max="3846" width="16.7109375" style="1" customWidth="1"/>
    <col min="3847" max="4096" width="9.140625" style="1"/>
    <col min="4097" max="4097" width="4.140625" style="1" customWidth="1"/>
    <col min="4098" max="4098" width="43.140625" style="1" customWidth="1"/>
    <col min="4099" max="4099" width="5.140625" style="1" customWidth="1"/>
    <col min="4100" max="4100" width="8.42578125" style="1" customWidth="1"/>
    <col min="4101" max="4101" width="13.42578125" style="1" customWidth="1"/>
    <col min="4102" max="4102" width="16.7109375" style="1" customWidth="1"/>
    <col min="4103" max="4352" width="9.140625" style="1"/>
    <col min="4353" max="4353" width="4.140625" style="1" customWidth="1"/>
    <col min="4354" max="4354" width="43.140625" style="1" customWidth="1"/>
    <col min="4355" max="4355" width="5.140625" style="1" customWidth="1"/>
    <col min="4356" max="4356" width="8.42578125" style="1" customWidth="1"/>
    <col min="4357" max="4357" width="13.42578125" style="1" customWidth="1"/>
    <col min="4358" max="4358" width="16.7109375" style="1" customWidth="1"/>
    <col min="4359" max="4608" width="9.140625" style="1"/>
    <col min="4609" max="4609" width="4.140625" style="1" customWidth="1"/>
    <col min="4610" max="4610" width="43.140625" style="1" customWidth="1"/>
    <col min="4611" max="4611" width="5.140625" style="1" customWidth="1"/>
    <col min="4612" max="4612" width="8.42578125" style="1" customWidth="1"/>
    <col min="4613" max="4613" width="13.42578125" style="1" customWidth="1"/>
    <col min="4614" max="4614" width="16.7109375" style="1" customWidth="1"/>
    <col min="4615" max="4864" width="9.140625" style="1"/>
    <col min="4865" max="4865" width="4.140625" style="1" customWidth="1"/>
    <col min="4866" max="4866" width="43.140625" style="1" customWidth="1"/>
    <col min="4867" max="4867" width="5.140625" style="1" customWidth="1"/>
    <col min="4868" max="4868" width="8.42578125" style="1" customWidth="1"/>
    <col min="4869" max="4869" width="13.42578125" style="1" customWidth="1"/>
    <col min="4870" max="4870" width="16.7109375" style="1" customWidth="1"/>
    <col min="4871" max="5120" width="9.140625" style="1"/>
    <col min="5121" max="5121" width="4.140625" style="1" customWidth="1"/>
    <col min="5122" max="5122" width="43.140625" style="1" customWidth="1"/>
    <col min="5123" max="5123" width="5.140625" style="1" customWidth="1"/>
    <col min="5124" max="5124" width="8.42578125" style="1" customWidth="1"/>
    <col min="5125" max="5125" width="13.42578125" style="1" customWidth="1"/>
    <col min="5126" max="5126" width="16.7109375" style="1" customWidth="1"/>
    <col min="5127" max="5376" width="9.140625" style="1"/>
    <col min="5377" max="5377" width="4.140625" style="1" customWidth="1"/>
    <col min="5378" max="5378" width="43.140625" style="1" customWidth="1"/>
    <col min="5379" max="5379" width="5.140625" style="1" customWidth="1"/>
    <col min="5380" max="5380" width="8.42578125" style="1" customWidth="1"/>
    <col min="5381" max="5381" width="13.42578125" style="1" customWidth="1"/>
    <col min="5382" max="5382" width="16.7109375" style="1" customWidth="1"/>
    <col min="5383" max="5632" width="9.140625" style="1"/>
    <col min="5633" max="5633" width="4.140625" style="1" customWidth="1"/>
    <col min="5634" max="5634" width="43.140625" style="1" customWidth="1"/>
    <col min="5635" max="5635" width="5.140625" style="1" customWidth="1"/>
    <col min="5636" max="5636" width="8.42578125" style="1" customWidth="1"/>
    <col min="5637" max="5637" width="13.42578125" style="1" customWidth="1"/>
    <col min="5638" max="5638" width="16.7109375" style="1" customWidth="1"/>
    <col min="5639" max="5888" width="9.140625" style="1"/>
    <col min="5889" max="5889" width="4.140625" style="1" customWidth="1"/>
    <col min="5890" max="5890" width="43.140625" style="1" customWidth="1"/>
    <col min="5891" max="5891" width="5.140625" style="1" customWidth="1"/>
    <col min="5892" max="5892" width="8.42578125" style="1" customWidth="1"/>
    <col min="5893" max="5893" width="13.42578125" style="1" customWidth="1"/>
    <col min="5894" max="5894" width="16.7109375" style="1" customWidth="1"/>
    <col min="5895" max="6144" width="9.140625" style="1"/>
    <col min="6145" max="6145" width="4.140625" style="1" customWidth="1"/>
    <col min="6146" max="6146" width="43.140625" style="1" customWidth="1"/>
    <col min="6147" max="6147" width="5.140625" style="1" customWidth="1"/>
    <col min="6148" max="6148" width="8.42578125" style="1" customWidth="1"/>
    <col min="6149" max="6149" width="13.42578125" style="1" customWidth="1"/>
    <col min="6150" max="6150" width="16.7109375" style="1" customWidth="1"/>
    <col min="6151" max="6400" width="9.140625" style="1"/>
    <col min="6401" max="6401" width="4.140625" style="1" customWidth="1"/>
    <col min="6402" max="6402" width="43.140625" style="1" customWidth="1"/>
    <col min="6403" max="6403" width="5.140625" style="1" customWidth="1"/>
    <col min="6404" max="6404" width="8.42578125" style="1" customWidth="1"/>
    <col min="6405" max="6405" width="13.42578125" style="1" customWidth="1"/>
    <col min="6406" max="6406" width="16.7109375" style="1" customWidth="1"/>
    <col min="6407" max="6656" width="9.140625" style="1"/>
    <col min="6657" max="6657" width="4.140625" style="1" customWidth="1"/>
    <col min="6658" max="6658" width="43.140625" style="1" customWidth="1"/>
    <col min="6659" max="6659" width="5.140625" style="1" customWidth="1"/>
    <col min="6660" max="6660" width="8.42578125" style="1" customWidth="1"/>
    <col min="6661" max="6661" width="13.42578125" style="1" customWidth="1"/>
    <col min="6662" max="6662" width="16.7109375" style="1" customWidth="1"/>
    <col min="6663" max="6912" width="9.140625" style="1"/>
    <col min="6913" max="6913" width="4.140625" style="1" customWidth="1"/>
    <col min="6914" max="6914" width="43.140625" style="1" customWidth="1"/>
    <col min="6915" max="6915" width="5.140625" style="1" customWidth="1"/>
    <col min="6916" max="6916" width="8.42578125" style="1" customWidth="1"/>
    <col min="6917" max="6917" width="13.42578125" style="1" customWidth="1"/>
    <col min="6918" max="6918" width="16.7109375" style="1" customWidth="1"/>
    <col min="6919" max="7168" width="9.140625" style="1"/>
    <col min="7169" max="7169" width="4.140625" style="1" customWidth="1"/>
    <col min="7170" max="7170" width="43.140625" style="1" customWidth="1"/>
    <col min="7171" max="7171" width="5.140625" style="1" customWidth="1"/>
    <col min="7172" max="7172" width="8.42578125" style="1" customWidth="1"/>
    <col min="7173" max="7173" width="13.42578125" style="1" customWidth="1"/>
    <col min="7174" max="7174" width="16.7109375" style="1" customWidth="1"/>
    <col min="7175" max="7424" width="9.140625" style="1"/>
    <col min="7425" max="7425" width="4.140625" style="1" customWidth="1"/>
    <col min="7426" max="7426" width="43.140625" style="1" customWidth="1"/>
    <col min="7427" max="7427" width="5.140625" style="1" customWidth="1"/>
    <col min="7428" max="7428" width="8.42578125" style="1" customWidth="1"/>
    <col min="7429" max="7429" width="13.42578125" style="1" customWidth="1"/>
    <col min="7430" max="7430" width="16.7109375" style="1" customWidth="1"/>
    <col min="7431" max="7680" width="9.140625" style="1"/>
    <col min="7681" max="7681" width="4.140625" style="1" customWidth="1"/>
    <col min="7682" max="7682" width="43.140625" style="1" customWidth="1"/>
    <col min="7683" max="7683" width="5.140625" style="1" customWidth="1"/>
    <col min="7684" max="7684" width="8.42578125" style="1" customWidth="1"/>
    <col min="7685" max="7685" width="13.42578125" style="1" customWidth="1"/>
    <col min="7686" max="7686" width="16.7109375" style="1" customWidth="1"/>
    <col min="7687" max="7936" width="9.140625" style="1"/>
    <col min="7937" max="7937" width="4.140625" style="1" customWidth="1"/>
    <col min="7938" max="7938" width="43.140625" style="1" customWidth="1"/>
    <col min="7939" max="7939" width="5.140625" style="1" customWidth="1"/>
    <col min="7940" max="7940" width="8.42578125" style="1" customWidth="1"/>
    <col min="7941" max="7941" width="13.42578125" style="1" customWidth="1"/>
    <col min="7942" max="7942" width="16.7109375" style="1" customWidth="1"/>
    <col min="7943" max="8192" width="9.140625" style="1"/>
    <col min="8193" max="8193" width="4.140625" style="1" customWidth="1"/>
    <col min="8194" max="8194" width="43.140625" style="1" customWidth="1"/>
    <col min="8195" max="8195" width="5.140625" style="1" customWidth="1"/>
    <col min="8196" max="8196" width="8.42578125" style="1" customWidth="1"/>
    <col min="8197" max="8197" width="13.42578125" style="1" customWidth="1"/>
    <col min="8198" max="8198" width="16.7109375" style="1" customWidth="1"/>
    <col min="8199" max="8448" width="9.140625" style="1"/>
    <col min="8449" max="8449" width="4.140625" style="1" customWidth="1"/>
    <col min="8450" max="8450" width="43.140625" style="1" customWidth="1"/>
    <col min="8451" max="8451" width="5.140625" style="1" customWidth="1"/>
    <col min="8452" max="8452" width="8.42578125" style="1" customWidth="1"/>
    <col min="8453" max="8453" width="13.42578125" style="1" customWidth="1"/>
    <col min="8454" max="8454" width="16.7109375" style="1" customWidth="1"/>
    <col min="8455" max="8704" width="9.140625" style="1"/>
    <col min="8705" max="8705" width="4.140625" style="1" customWidth="1"/>
    <col min="8706" max="8706" width="43.140625" style="1" customWidth="1"/>
    <col min="8707" max="8707" width="5.140625" style="1" customWidth="1"/>
    <col min="8708" max="8708" width="8.42578125" style="1" customWidth="1"/>
    <col min="8709" max="8709" width="13.42578125" style="1" customWidth="1"/>
    <col min="8710" max="8710" width="16.7109375" style="1" customWidth="1"/>
    <col min="8711" max="8960" width="9.140625" style="1"/>
    <col min="8961" max="8961" width="4.140625" style="1" customWidth="1"/>
    <col min="8962" max="8962" width="43.140625" style="1" customWidth="1"/>
    <col min="8963" max="8963" width="5.140625" style="1" customWidth="1"/>
    <col min="8964" max="8964" width="8.42578125" style="1" customWidth="1"/>
    <col min="8965" max="8965" width="13.42578125" style="1" customWidth="1"/>
    <col min="8966" max="8966" width="16.7109375" style="1" customWidth="1"/>
    <col min="8967" max="9216" width="9.140625" style="1"/>
    <col min="9217" max="9217" width="4.140625" style="1" customWidth="1"/>
    <col min="9218" max="9218" width="43.140625" style="1" customWidth="1"/>
    <col min="9219" max="9219" width="5.140625" style="1" customWidth="1"/>
    <col min="9220" max="9220" width="8.42578125" style="1" customWidth="1"/>
    <col min="9221" max="9221" width="13.42578125" style="1" customWidth="1"/>
    <col min="9222" max="9222" width="16.7109375" style="1" customWidth="1"/>
    <col min="9223" max="9472" width="9.140625" style="1"/>
    <col min="9473" max="9473" width="4.140625" style="1" customWidth="1"/>
    <col min="9474" max="9474" width="43.140625" style="1" customWidth="1"/>
    <col min="9475" max="9475" width="5.140625" style="1" customWidth="1"/>
    <col min="9476" max="9476" width="8.42578125" style="1" customWidth="1"/>
    <col min="9477" max="9477" width="13.42578125" style="1" customWidth="1"/>
    <col min="9478" max="9478" width="16.7109375" style="1" customWidth="1"/>
    <col min="9479" max="9728" width="9.140625" style="1"/>
    <col min="9729" max="9729" width="4.140625" style="1" customWidth="1"/>
    <col min="9730" max="9730" width="43.140625" style="1" customWidth="1"/>
    <col min="9731" max="9731" width="5.140625" style="1" customWidth="1"/>
    <col min="9732" max="9732" width="8.42578125" style="1" customWidth="1"/>
    <col min="9733" max="9733" width="13.42578125" style="1" customWidth="1"/>
    <col min="9734" max="9734" width="16.7109375" style="1" customWidth="1"/>
    <col min="9735" max="9984" width="9.140625" style="1"/>
    <col min="9985" max="9985" width="4.140625" style="1" customWidth="1"/>
    <col min="9986" max="9986" width="43.140625" style="1" customWidth="1"/>
    <col min="9987" max="9987" width="5.140625" style="1" customWidth="1"/>
    <col min="9988" max="9988" width="8.42578125" style="1" customWidth="1"/>
    <col min="9989" max="9989" width="13.42578125" style="1" customWidth="1"/>
    <col min="9990" max="9990" width="16.7109375" style="1" customWidth="1"/>
    <col min="9991" max="10240" width="9.140625" style="1"/>
    <col min="10241" max="10241" width="4.140625" style="1" customWidth="1"/>
    <col min="10242" max="10242" width="43.140625" style="1" customWidth="1"/>
    <col min="10243" max="10243" width="5.140625" style="1" customWidth="1"/>
    <col min="10244" max="10244" width="8.42578125" style="1" customWidth="1"/>
    <col min="10245" max="10245" width="13.42578125" style="1" customWidth="1"/>
    <col min="10246" max="10246" width="16.7109375" style="1" customWidth="1"/>
    <col min="10247" max="10496" width="9.140625" style="1"/>
    <col min="10497" max="10497" width="4.140625" style="1" customWidth="1"/>
    <col min="10498" max="10498" width="43.140625" style="1" customWidth="1"/>
    <col min="10499" max="10499" width="5.140625" style="1" customWidth="1"/>
    <col min="10500" max="10500" width="8.42578125" style="1" customWidth="1"/>
    <col min="10501" max="10501" width="13.42578125" style="1" customWidth="1"/>
    <col min="10502" max="10502" width="16.7109375" style="1" customWidth="1"/>
    <col min="10503" max="10752" width="9.140625" style="1"/>
    <col min="10753" max="10753" width="4.140625" style="1" customWidth="1"/>
    <col min="10754" max="10754" width="43.140625" style="1" customWidth="1"/>
    <col min="10755" max="10755" width="5.140625" style="1" customWidth="1"/>
    <col min="10756" max="10756" width="8.42578125" style="1" customWidth="1"/>
    <col min="10757" max="10757" width="13.42578125" style="1" customWidth="1"/>
    <col min="10758" max="10758" width="16.7109375" style="1" customWidth="1"/>
    <col min="10759" max="11008" width="9.140625" style="1"/>
    <col min="11009" max="11009" width="4.140625" style="1" customWidth="1"/>
    <col min="11010" max="11010" width="43.140625" style="1" customWidth="1"/>
    <col min="11011" max="11011" width="5.140625" style="1" customWidth="1"/>
    <col min="11012" max="11012" width="8.42578125" style="1" customWidth="1"/>
    <col min="11013" max="11013" width="13.42578125" style="1" customWidth="1"/>
    <col min="11014" max="11014" width="16.7109375" style="1" customWidth="1"/>
    <col min="11015" max="11264" width="9.140625" style="1"/>
    <col min="11265" max="11265" width="4.140625" style="1" customWidth="1"/>
    <col min="11266" max="11266" width="43.140625" style="1" customWidth="1"/>
    <col min="11267" max="11267" width="5.140625" style="1" customWidth="1"/>
    <col min="11268" max="11268" width="8.42578125" style="1" customWidth="1"/>
    <col min="11269" max="11269" width="13.42578125" style="1" customWidth="1"/>
    <col min="11270" max="11270" width="16.7109375" style="1" customWidth="1"/>
    <col min="11271" max="11520" width="9.140625" style="1"/>
    <col min="11521" max="11521" width="4.140625" style="1" customWidth="1"/>
    <col min="11522" max="11522" width="43.140625" style="1" customWidth="1"/>
    <col min="11523" max="11523" width="5.140625" style="1" customWidth="1"/>
    <col min="11524" max="11524" width="8.42578125" style="1" customWidth="1"/>
    <col min="11525" max="11525" width="13.42578125" style="1" customWidth="1"/>
    <col min="11526" max="11526" width="16.7109375" style="1" customWidth="1"/>
    <col min="11527" max="11776" width="9.140625" style="1"/>
    <col min="11777" max="11777" width="4.140625" style="1" customWidth="1"/>
    <col min="11778" max="11778" width="43.140625" style="1" customWidth="1"/>
    <col min="11779" max="11779" width="5.140625" style="1" customWidth="1"/>
    <col min="11780" max="11780" width="8.42578125" style="1" customWidth="1"/>
    <col min="11781" max="11781" width="13.42578125" style="1" customWidth="1"/>
    <col min="11782" max="11782" width="16.7109375" style="1" customWidth="1"/>
    <col min="11783" max="12032" width="9.140625" style="1"/>
    <col min="12033" max="12033" width="4.140625" style="1" customWidth="1"/>
    <col min="12034" max="12034" width="43.140625" style="1" customWidth="1"/>
    <col min="12035" max="12035" width="5.140625" style="1" customWidth="1"/>
    <col min="12036" max="12036" width="8.42578125" style="1" customWidth="1"/>
    <col min="12037" max="12037" width="13.42578125" style="1" customWidth="1"/>
    <col min="12038" max="12038" width="16.7109375" style="1" customWidth="1"/>
    <col min="12039" max="12288" width="9.140625" style="1"/>
    <col min="12289" max="12289" width="4.140625" style="1" customWidth="1"/>
    <col min="12290" max="12290" width="43.140625" style="1" customWidth="1"/>
    <col min="12291" max="12291" width="5.140625" style="1" customWidth="1"/>
    <col min="12292" max="12292" width="8.42578125" style="1" customWidth="1"/>
    <col min="12293" max="12293" width="13.42578125" style="1" customWidth="1"/>
    <col min="12294" max="12294" width="16.7109375" style="1" customWidth="1"/>
    <col min="12295" max="12544" width="9.140625" style="1"/>
    <col min="12545" max="12545" width="4.140625" style="1" customWidth="1"/>
    <col min="12546" max="12546" width="43.140625" style="1" customWidth="1"/>
    <col min="12547" max="12547" width="5.140625" style="1" customWidth="1"/>
    <col min="12548" max="12548" width="8.42578125" style="1" customWidth="1"/>
    <col min="12549" max="12549" width="13.42578125" style="1" customWidth="1"/>
    <col min="12550" max="12550" width="16.7109375" style="1" customWidth="1"/>
    <col min="12551" max="12800" width="9.140625" style="1"/>
    <col min="12801" max="12801" width="4.140625" style="1" customWidth="1"/>
    <col min="12802" max="12802" width="43.140625" style="1" customWidth="1"/>
    <col min="12803" max="12803" width="5.140625" style="1" customWidth="1"/>
    <col min="12804" max="12804" width="8.42578125" style="1" customWidth="1"/>
    <col min="12805" max="12805" width="13.42578125" style="1" customWidth="1"/>
    <col min="12806" max="12806" width="16.7109375" style="1" customWidth="1"/>
    <col min="12807" max="13056" width="9.140625" style="1"/>
    <col min="13057" max="13057" width="4.140625" style="1" customWidth="1"/>
    <col min="13058" max="13058" width="43.140625" style="1" customWidth="1"/>
    <col min="13059" max="13059" width="5.140625" style="1" customWidth="1"/>
    <col min="13060" max="13060" width="8.42578125" style="1" customWidth="1"/>
    <col min="13061" max="13061" width="13.42578125" style="1" customWidth="1"/>
    <col min="13062" max="13062" width="16.7109375" style="1" customWidth="1"/>
    <col min="13063" max="13312" width="9.140625" style="1"/>
    <col min="13313" max="13313" width="4.140625" style="1" customWidth="1"/>
    <col min="13314" max="13314" width="43.140625" style="1" customWidth="1"/>
    <col min="13315" max="13315" width="5.140625" style="1" customWidth="1"/>
    <col min="13316" max="13316" width="8.42578125" style="1" customWidth="1"/>
    <col min="13317" max="13317" width="13.42578125" style="1" customWidth="1"/>
    <col min="13318" max="13318" width="16.7109375" style="1" customWidth="1"/>
    <col min="13319" max="13568" width="9.140625" style="1"/>
    <col min="13569" max="13569" width="4.140625" style="1" customWidth="1"/>
    <col min="13570" max="13570" width="43.140625" style="1" customWidth="1"/>
    <col min="13571" max="13571" width="5.140625" style="1" customWidth="1"/>
    <col min="13572" max="13572" width="8.42578125" style="1" customWidth="1"/>
    <col min="13573" max="13573" width="13.42578125" style="1" customWidth="1"/>
    <col min="13574" max="13574" width="16.7109375" style="1" customWidth="1"/>
    <col min="13575" max="13824" width="9.140625" style="1"/>
    <col min="13825" max="13825" width="4.140625" style="1" customWidth="1"/>
    <col min="13826" max="13826" width="43.140625" style="1" customWidth="1"/>
    <col min="13827" max="13827" width="5.140625" style="1" customWidth="1"/>
    <col min="13828" max="13828" width="8.42578125" style="1" customWidth="1"/>
    <col min="13829" max="13829" width="13.42578125" style="1" customWidth="1"/>
    <col min="13830" max="13830" width="16.7109375" style="1" customWidth="1"/>
    <col min="13831" max="14080" width="9.140625" style="1"/>
    <col min="14081" max="14081" width="4.140625" style="1" customWidth="1"/>
    <col min="14082" max="14082" width="43.140625" style="1" customWidth="1"/>
    <col min="14083" max="14083" width="5.140625" style="1" customWidth="1"/>
    <col min="14084" max="14084" width="8.42578125" style="1" customWidth="1"/>
    <col min="14085" max="14085" width="13.42578125" style="1" customWidth="1"/>
    <col min="14086" max="14086" width="16.7109375" style="1" customWidth="1"/>
    <col min="14087" max="14336" width="9.140625" style="1"/>
    <col min="14337" max="14337" width="4.140625" style="1" customWidth="1"/>
    <col min="14338" max="14338" width="43.140625" style="1" customWidth="1"/>
    <col min="14339" max="14339" width="5.140625" style="1" customWidth="1"/>
    <col min="14340" max="14340" width="8.42578125" style="1" customWidth="1"/>
    <col min="14341" max="14341" width="13.42578125" style="1" customWidth="1"/>
    <col min="14342" max="14342" width="16.7109375" style="1" customWidth="1"/>
    <col min="14343" max="14592" width="9.140625" style="1"/>
    <col min="14593" max="14593" width="4.140625" style="1" customWidth="1"/>
    <col min="14594" max="14594" width="43.140625" style="1" customWidth="1"/>
    <col min="14595" max="14595" width="5.140625" style="1" customWidth="1"/>
    <col min="14596" max="14596" width="8.42578125" style="1" customWidth="1"/>
    <col min="14597" max="14597" width="13.42578125" style="1" customWidth="1"/>
    <col min="14598" max="14598" width="16.7109375" style="1" customWidth="1"/>
    <col min="14599" max="14848" width="9.140625" style="1"/>
    <col min="14849" max="14849" width="4.140625" style="1" customWidth="1"/>
    <col min="14850" max="14850" width="43.140625" style="1" customWidth="1"/>
    <col min="14851" max="14851" width="5.140625" style="1" customWidth="1"/>
    <col min="14852" max="14852" width="8.42578125" style="1" customWidth="1"/>
    <col min="14853" max="14853" width="13.42578125" style="1" customWidth="1"/>
    <col min="14854" max="14854" width="16.7109375" style="1" customWidth="1"/>
    <col min="14855" max="15104" width="9.140625" style="1"/>
    <col min="15105" max="15105" width="4.140625" style="1" customWidth="1"/>
    <col min="15106" max="15106" width="43.140625" style="1" customWidth="1"/>
    <col min="15107" max="15107" width="5.140625" style="1" customWidth="1"/>
    <col min="15108" max="15108" width="8.42578125" style="1" customWidth="1"/>
    <col min="15109" max="15109" width="13.42578125" style="1" customWidth="1"/>
    <col min="15110" max="15110" width="16.7109375" style="1" customWidth="1"/>
    <col min="15111" max="15360" width="9.140625" style="1"/>
    <col min="15361" max="15361" width="4.140625" style="1" customWidth="1"/>
    <col min="15362" max="15362" width="43.140625" style="1" customWidth="1"/>
    <col min="15363" max="15363" width="5.140625" style="1" customWidth="1"/>
    <col min="15364" max="15364" width="8.42578125" style="1" customWidth="1"/>
    <col min="15365" max="15365" width="13.42578125" style="1" customWidth="1"/>
    <col min="15366" max="15366" width="16.7109375" style="1" customWidth="1"/>
    <col min="15367" max="15616" width="9.140625" style="1"/>
    <col min="15617" max="15617" width="4.140625" style="1" customWidth="1"/>
    <col min="15618" max="15618" width="43.140625" style="1" customWidth="1"/>
    <col min="15619" max="15619" width="5.140625" style="1" customWidth="1"/>
    <col min="15620" max="15620" width="8.42578125" style="1" customWidth="1"/>
    <col min="15621" max="15621" width="13.42578125" style="1" customWidth="1"/>
    <col min="15622" max="15622" width="16.7109375" style="1" customWidth="1"/>
    <col min="15623" max="15872" width="9.140625" style="1"/>
    <col min="15873" max="15873" width="4.140625" style="1" customWidth="1"/>
    <col min="15874" max="15874" width="43.140625" style="1" customWidth="1"/>
    <col min="15875" max="15875" width="5.140625" style="1" customWidth="1"/>
    <col min="15876" max="15876" width="8.42578125" style="1" customWidth="1"/>
    <col min="15877" max="15877" width="13.42578125" style="1" customWidth="1"/>
    <col min="15878" max="15878" width="16.7109375" style="1" customWidth="1"/>
    <col min="15879" max="16128" width="9.140625" style="1"/>
    <col min="16129" max="16129" width="4.140625" style="1" customWidth="1"/>
    <col min="16130" max="16130" width="43.140625" style="1" customWidth="1"/>
    <col min="16131" max="16131" width="5.140625" style="1" customWidth="1"/>
    <col min="16132" max="16132" width="8.42578125" style="1" customWidth="1"/>
    <col min="16133" max="16133" width="13.42578125" style="1" customWidth="1"/>
    <col min="16134" max="16134" width="16.7109375" style="1" customWidth="1"/>
    <col min="16135" max="16384" width="9.140625" style="1"/>
  </cols>
  <sheetData>
    <row r="1" spans="1:6" ht="18.75">
      <c r="A1" s="2"/>
      <c r="B1" s="113" t="s">
        <v>203</v>
      </c>
      <c r="C1" s="3"/>
      <c r="D1" s="4"/>
      <c r="E1" s="3"/>
      <c r="F1" s="3"/>
    </row>
    <row r="2" spans="1:6" ht="15.75">
      <c r="A2" s="5" t="s">
        <v>0</v>
      </c>
      <c r="B2" s="3"/>
      <c r="C2" s="3"/>
      <c r="D2" s="4"/>
      <c r="E2" s="3"/>
      <c r="F2" s="3"/>
    </row>
    <row r="3" spans="1:6" ht="16.5" thickBot="1">
      <c r="A3" s="6"/>
      <c r="B3" s="3"/>
      <c r="C3" s="3"/>
      <c r="D3" s="4"/>
      <c r="E3" s="3"/>
      <c r="F3" s="7"/>
    </row>
    <row r="4" spans="1:6" s="12" customFormat="1" ht="24.75" thickBot="1">
      <c r="A4" s="8" t="s">
        <v>1</v>
      </c>
      <c r="B4" s="9" t="s">
        <v>2</v>
      </c>
      <c r="C4" s="9" t="s">
        <v>3</v>
      </c>
      <c r="D4" s="9" t="s">
        <v>4</v>
      </c>
      <c r="E4" s="10" t="s">
        <v>208</v>
      </c>
      <c r="F4" s="11" t="s">
        <v>5</v>
      </c>
    </row>
    <row r="5" spans="1:6" ht="16.5" thickBot="1">
      <c r="A5" s="133" t="s">
        <v>6</v>
      </c>
      <c r="B5" s="134"/>
      <c r="C5" s="134"/>
      <c r="D5" s="134"/>
      <c r="E5" s="134"/>
      <c r="F5" s="135"/>
    </row>
    <row r="6" spans="1:6" ht="13.5" thickBot="1">
      <c r="A6" s="136" t="s">
        <v>7</v>
      </c>
      <c r="B6" s="137"/>
      <c r="C6" s="137"/>
      <c r="D6" s="137"/>
      <c r="E6" s="137"/>
      <c r="F6" s="138"/>
    </row>
    <row r="7" spans="1:6">
      <c r="A7" s="13" t="s">
        <v>8</v>
      </c>
      <c r="B7" s="14" t="s">
        <v>9</v>
      </c>
      <c r="C7" s="15" t="s">
        <v>10</v>
      </c>
      <c r="D7" s="16">
        <v>1</v>
      </c>
      <c r="E7" s="115">
        <v>0</v>
      </c>
      <c r="F7" s="116">
        <f>D7*E7</f>
        <v>0</v>
      </c>
    </row>
    <row r="8" spans="1:6">
      <c r="A8" s="13" t="s">
        <v>11</v>
      </c>
      <c r="B8" s="14" t="s">
        <v>12</v>
      </c>
      <c r="C8" s="17" t="s">
        <v>13</v>
      </c>
      <c r="D8" s="16">
        <v>503</v>
      </c>
      <c r="E8" s="115">
        <v>0</v>
      </c>
      <c r="F8" s="116">
        <f t="shared" ref="F8:F11" si="0">D8*E8</f>
        <v>0</v>
      </c>
    </row>
    <row r="9" spans="1:6">
      <c r="A9" s="13" t="s">
        <v>14</v>
      </c>
      <c r="B9" s="14" t="s">
        <v>15</v>
      </c>
      <c r="C9" s="17" t="s">
        <v>10</v>
      </c>
      <c r="D9" s="16">
        <v>2</v>
      </c>
      <c r="E9" s="115">
        <v>0</v>
      </c>
      <c r="F9" s="116">
        <f t="shared" si="0"/>
        <v>0</v>
      </c>
    </row>
    <row r="10" spans="1:6">
      <c r="A10" s="13" t="s">
        <v>16</v>
      </c>
      <c r="B10" s="14" t="s">
        <v>17</v>
      </c>
      <c r="C10" s="17" t="s">
        <v>10</v>
      </c>
      <c r="D10" s="16">
        <v>14</v>
      </c>
      <c r="E10" s="115">
        <v>0</v>
      </c>
      <c r="F10" s="116">
        <f t="shared" si="0"/>
        <v>0</v>
      </c>
    </row>
    <row r="11" spans="1:6" ht="13.5" thickBot="1">
      <c r="A11" s="30" t="s">
        <v>18</v>
      </c>
      <c r="B11" s="18" t="s">
        <v>19</v>
      </c>
      <c r="C11" s="19" t="s">
        <v>10</v>
      </c>
      <c r="D11" s="20">
        <v>14</v>
      </c>
      <c r="E11" s="126">
        <v>0</v>
      </c>
      <c r="F11" s="117">
        <f t="shared" si="0"/>
        <v>0</v>
      </c>
    </row>
    <row r="12" spans="1:6" ht="13.5" thickBot="1">
      <c r="A12" s="139" t="s">
        <v>7</v>
      </c>
      <c r="B12" s="140"/>
      <c r="C12" s="140"/>
      <c r="D12" s="140"/>
      <c r="E12" s="140"/>
      <c r="F12" s="127">
        <f>SUM(F7:F11)</f>
        <v>0</v>
      </c>
    </row>
    <row r="13" spans="1:6" ht="13.5" thickBot="1">
      <c r="A13" s="21"/>
      <c r="B13" s="22"/>
      <c r="C13" s="23"/>
      <c r="D13" s="24"/>
      <c r="E13" s="25"/>
      <c r="F13" s="25"/>
    </row>
    <row r="14" spans="1:6" ht="13.5" thickBot="1">
      <c r="A14" s="136" t="s">
        <v>20</v>
      </c>
      <c r="B14" s="137"/>
      <c r="C14" s="137"/>
      <c r="D14" s="137"/>
      <c r="E14" s="137"/>
      <c r="F14" s="138"/>
    </row>
    <row r="15" spans="1:6">
      <c r="A15" s="26" t="s">
        <v>21</v>
      </c>
      <c r="B15" s="27" t="s">
        <v>22</v>
      </c>
      <c r="C15" s="28" t="s">
        <v>10</v>
      </c>
      <c r="D15" s="29">
        <v>1</v>
      </c>
      <c r="E15" s="115">
        <v>0</v>
      </c>
      <c r="F15" s="116">
        <f t="shared" ref="F15:F19" si="1">D15*E15</f>
        <v>0</v>
      </c>
    </row>
    <row r="16" spans="1:6">
      <c r="A16" s="13" t="s">
        <v>23</v>
      </c>
      <c r="B16" s="14" t="s">
        <v>24</v>
      </c>
      <c r="C16" s="17" t="s">
        <v>10</v>
      </c>
      <c r="D16" s="16">
        <v>3</v>
      </c>
      <c r="E16" s="115">
        <v>0</v>
      </c>
      <c r="F16" s="116">
        <f t="shared" si="1"/>
        <v>0</v>
      </c>
    </row>
    <row r="17" spans="1:8">
      <c r="A17" s="13" t="s">
        <v>25</v>
      </c>
      <c r="B17" s="14" t="s">
        <v>26</v>
      </c>
      <c r="C17" s="17" t="s">
        <v>13</v>
      </c>
      <c r="D17" s="16">
        <v>380</v>
      </c>
      <c r="E17" s="115">
        <v>0</v>
      </c>
      <c r="F17" s="116">
        <f t="shared" si="1"/>
        <v>0</v>
      </c>
    </row>
    <row r="18" spans="1:8">
      <c r="A18" s="13" t="s">
        <v>27</v>
      </c>
      <c r="B18" s="14" t="s">
        <v>17</v>
      </c>
      <c r="C18" s="17" t="s">
        <v>10</v>
      </c>
      <c r="D18" s="16">
        <v>12</v>
      </c>
      <c r="E18" s="115">
        <v>0</v>
      </c>
      <c r="F18" s="116">
        <f t="shared" si="1"/>
        <v>0</v>
      </c>
    </row>
    <row r="19" spans="1:8" ht="13.5" thickBot="1">
      <c r="A19" s="30" t="s">
        <v>28</v>
      </c>
      <c r="B19" s="18" t="s">
        <v>19</v>
      </c>
      <c r="C19" s="19" t="s">
        <v>10</v>
      </c>
      <c r="D19" s="20">
        <v>139</v>
      </c>
      <c r="E19" s="126">
        <v>0</v>
      </c>
      <c r="F19" s="117">
        <f t="shared" si="1"/>
        <v>0</v>
      </c>
    </row>
    <row r="20" spans="1:8" ht="13.5" thickBot="1">
      <c r="A20" s="139" t="s">
        <v>20</v>
      </c>
      <c r="B20" s="140"/>
      <c r="C20" s="140"/>
      <c r="D20" s="140"/>
      <c r="E20" s="140"/>
      <c r="F20" s="127">
        <f>SUM(F15:F19)</f>
        <v>0</v>
      </c>
    </row>
    <row r="21" spans="1:8" ht="13.5" thickBot="1">
      <c r="A21" s="21"/>
      <c r="B21" s="22"/>
      <c r="C21" s="23"/>
      <c r="D21" s="24"/>
      <c r="E21" s="25"/>
      <c r="F21" s="25"/>
    </row>
    <row r="22" spans="1:8" ht="13.5" thickBot="1">
      <c r="A22" s="130" t="s">
        <v>29</v>
      </c>
      <c r="B22" s="131"/>
      <c r="C22" s="131"/>
      <c r="D22" s="131"/>
      <c r="E22" s="131"/>
      <c r="F22" s="132"/>
    </row>
    <row r="23" spans="1:8" ht="26.25" thickBot="1">
      <c r="A23" s="31" t="s">
        <v>30</v>
      </c>
      <c r="B23" s="32" t="s">
        <v>31</v>
      </c>
      <c r="C23" s="33" t="s">
        <v>10</v>
      </c>
      <c r="D23" s="34">
        <v>1</v>
      </c>
      <c r="E23" s="126">
        <v>0</v>
      </c>
      <c r="F23" s="117">
        <f>D23*E23</f>
        <v>0</v>
      </c>
    </row>
    <row r="24" spans="1:8" ht="13.5" thickBot="1">
      <c r="A24" s="139" t="s">
        <v>29</v>
      </c>
      <c r="B24" s="140"/>
      <c r="C24" s="140"/>
      <c r="D24" s="140"/>
      <c r="E24" s="140"/>
      <c r="F24" s="128">
        <f>F23</f>
        <v>0</v>
      </c>
      <c r="H24" s="35"/>
    </row>
    <row r="25" spans="1:8" ht="13.5" thickBot="1">
      <c r="A25" s="21"/>
      <c r="B25" s="22"/>
      <c r="C25" s="23"/>
      <c r="D25" s="24"/>
      <c r="E25" s="25"/>
      <c r="F25" s="25"/>
    </row>
    <row r="26" spans="1:8" ht="13.5" thickBot="1">
      <c r="A26" s="130" t="s">
        <v>32</v>
      </c>
      <c r="B26" s="131"/>
      <c r="C26" s="131"/>
      <c r="D26" s="131"/>
      <c r="E26" s="131"/>
      <c r="F26" s="132"/>
    </row>
    <row r="27" spans="1:8">
      <c r="A27" s="26" t="s">
        <v>33</v>
      </c>
      <c r="B27" s="27" t="s">
        <v>34</v>
      </c>
      <c r="C27" s="28" t="s">
        <v>10</v>
      </c>
      <c r="D27" s="29">
        <v>1</v>
      </c>
      <c r="E27" s="115">
        <v>0</v>
      </c>
      <c r="F27" s="116">
        <f t="shared" ref="F27:F33" si="2">D27*E27</f>
        <v>0</v>
      </c>
    </row>
    <row r="28" spans="1:8">
      <c r="A28" s="26" t="s">
        <v>35</v>
      </c>
      <c r="B28" s="14" t="s">
        <v>12</v>
      </c>
      <c r="C28" s="17" t="s">
        <v>13</v>
      </c>
      <c r="D28" s="16">
        <v>784</v>
      </c>
      <c r="E28" s="115">
        <v>0</v>
      </c>
      <c r="F28" s="116">
        <f t="shared" si="2"/>
        <v>0</v>
      </c>
    </row>
    <row r="29" spans="1:8">
      <c r="A29" s="26" t="s">
        <v>36</v>
      </c>
      <c r="B29" s="14" t="s">
        <v>37</v>
      </c>
      <c r="C29" s="17" t="s">
        <v>38</v>
      </c>
      <c r="D29" s="16">
        <v>1</v>
      </c>
      <c r="E29" s="115">
        <v>0</v>
      </c>
      <c r="F29" s="116">
        <f t="shared" si="2"/>
        <v>0</v>
      </c>
    </row>
    <row r="30" spans="1:8">
      <c r="A30" s="26" t="s">
        <v>39</v>
      </c>
      <c r="B30" s="14" t="s">
        <v>15</v>
      </c>
      <c r="C30" s="17" t="s">
        <v>10</v>
      </c>
      <c r="D30" s="16">
        <v>6</v>
      </c>
      <c r="E30" s="115">
        <v>0</v>
      </c>
      <c r="F30" s="116">
        <f t="shared" si="2"/>
        <v>0</v>
      </c>
    </row>
    <row r="31" spans="1:8">
      <c r="A31" s="26" t="s">
        <v>40</v>
      </c>
      <c r="B31" s="14" t="s">
        <v>41</v>
      </c>
      <c r="C31" s="17" t="s">
        <v>10</v>
      </c>
      <c r="D31" s="16">
        <v>2</v>
      </c>
      <c r="E31" s="115">
        <v>0</v>
      </c>
      <c r="F31" s="116">
        <f t="shared" si="2"/>
        <v>0</v>
      </c>
    </row>
    <row r="32" spans="1:8">
      <c r="A32" s="26" t="s">
        <v>42</v>
      </c>
      <c r="B32" s="14" t="s">
        <v>43</v>
      </c>
      <c r="C32" s="17" t="s">
        <v>10</v>
      </c>
      <c r="D32" s="16">
        <v>2</v>
      </c>
      <c r="E32" s="115">
        <v>0</v>
      </c>
      <c r="F32" s="116">
        <f t="shared" si="2"/>
        <v>0</v>
      </c>
    </row>
    <row r="33" spans="1:8" ht="13.5" thickBot="1">
      <c r="A33" s="31" t="s">
        <v>44</v>
      </c>
      <c r="B33" s="18" t="s">
        <v>19</v>
      </c>
      <c r="C33" s="19" t="s">
        <v>10</v>
      </c>
      <c r="D33" s="20">
        <v>16</v>
      </c>
      <c r="E33" s="126">
        <v>0</v>
      </c>
      <c r="F33" s="117">
        <f t="shared" si="2"/>
        <v>0</v>
      </c>
    </row>
    <row r="34" spans="1:8" ht="13.5" thickBot="1">
      <c r="A34" s="139" t="s">
        <v>32</v>
      </c>
      <c r="B34" s="140"/>
      <c r="C34" s="140"/>
      <c r="D34" s="140"/>
      <c r="E34" s="140"/>
      <c r="F34" s="128">
        <f>SUM(F27:F33)</f>
        <v>0</v>
      </c>
      <c r="H34" s="35"/>
    </row>
    <row r="35" spans="1:8" ht="13.5" thickBot="1">
      <c r="A35" s="21"/>
      <c r="B35" s="22"/>
      <c r="C35" s="23"/>
      <c r="D35" s="24"/>
      <c r="E35" s="25"/>
      <c r="F35" s="25"/>
    </row>
    <row r="36" spans="1:8" ht="13.5" thickBot="1">
      <c r="A36" s="130" t="s">
        <v>45</v>
      </c>
      <c r="B36" s="131"/>
      <c r="C36" s="131"/>
      <c r="D36" s="131"/>
      <c r="E36" s="131"/>
      <c r="F36" s="132"/>
    </row>
    <row r="37" spans="1:8">
      <c r="A37" s="26" t="s">
        <v>46</v>
      </c>
      <c r="B37" s="27" t="s">
        <v>47</v>
      </c>
      <c r="C37" s="28" t="s">
        <v>10</v>
      </c>
      <c r="D37" s="29">
        <v>1</v>
      </c>
      <c r="E37" s="115">
        <v>0</v>
      </c>
      <c r="F37" s="116">
        <f t="shared" ref="F37:F43" si="3">D37*E37</f>
        <v>0</v>
      </c>
    </row>
    <row r="38" spans="1:8">
      <c r="A38" s="13" t="s">
        <v>48</v>
      </c>
      <c r="B38" s="14" t="s">
        <v>49</v>
      </c>
      <c r="C38" s="17" t="s">
        <v>10</v>
      </c>
      <c r="D38" s="16">
        <v>1</v>
      </c>
      <c r="E38" s="115">
        <v>0</v>
      </c>
      <c r="F38" s="116">
        <f t="shared" si="3"/>
        <v>0</v>
      </c>
    </row>
    <row r="39" spans="1:8">
      <c r="A39" s="13" t="s">
        <v>50</v>
      </c>
      <c r="B39" s="14" t="s">
        <v>51</v>
      </c>
      <c r="C39" s="17" t="s">
        <v>10</v>
      </c>
      <c r="D39" s="16">
        <v>1</v>
      </c>
      <c r="E39" s="115">
        <v>0</v>
      </c>
      <c r="F39" s="116">
        <f t="shared" si="3"/>
        <v>0</v>
      </c>
    </row>
    <row r="40" spans="1:8">
      <c r="A40" s="13" t="s">
        <v>52</v>
      </c>
      <c r="B40" s="14" t="s">
        <v>15</v>
      </c>
      <c r="C40" s="17" t="s">
        <v>10</v>
      </c>
      <c r="D40" s="16">
        <v>1</v>
      </c>
      <c r="E40" s="115">
        <v>0</v>
      </c>
      <c r="F40" s="116">
        <f t="shared" si="3"/>
        <v>0</v>
      </c>
    </row>
    <row r="41" spans="1:8">
      <c r="A41" s="13" t="s">
        <v>53</v>
      </c>
      <c r="B41" s="14" t="s">
        <v>54</v>
      </c>
      <c r="C41" s="17" t="s">
        <v>13</v>
      </c>
      <c r="D41" s="16">
        <v>260</v>
      </c>
      <c r="E41" s="115">
        <v>0</v>
      </c>
      <c r="F41" s="116">
        <f t="shared" si="3"/>
        <v>0</v>
      </c>
    </row>
    <row r="42" spans="1:8">
      <c r="A42" s="13" t="s">
        <v>55</v>
      </c>
      <c r="B42" s="14" t="s">
        <v>17</v>
      </c>
      <c r="C42" s="17" t="s">
        <v>10</v>
      </c>
      <c r="D42" s="16">
        <v>20</v>
      </c>
      <c r="E42" s="115">
        <v>0</v>
      </c>
      <c r="F42" s="116">
        <f t="shared" si="3"/>
        <v>0</v>
      </c>
    </row>
    <row r="43" spans="1:8" ht="13.5" thickBot="1">
      <c r="A43" s="30" t="s">
        <v>56</v>
      </c>
      <c r="B43" s="18" t="s">
        <v>19</v>
      </c>
      <c r="C43" s="19" t="s">
        <v>10</v>
      </c>
      <c r="D43" s="20">
        <v>29</v>
      </c>
      <c r="E43" s="126">
        <v>0</v>
      </c>
      <c r="F43" s="117">
        <f t="shared" si="3"/>
        <v>0</v>
      </c>
    </row>
    <row r="44" spans="1:8" ht="13.5" thickBot="1">
      <c r="A44" s="139" t="s">
        <v>45</v>
      </c>
      <c r="B44" s="140"/>
      <c r="C44" s="140"/>
      <c r="D44" s="140"/>
      <c r="E44" s="140"/>
      <c r="F44" s="128">
        <f>SUM(F37:F43)</f>
        <v>0</v>
      </c>
      <c r="H44" s="35"/>
    </row>
    <row r="45" spans="1:8" ht="13.5" thickBot="1">
      <c r="A45" s="21"/>
      <c r="B45" s="22"/>
      <c r="C45" s="23"/>
      <c r="D45" s="24"/>
      <c r="E45" s="25"/>
      <c r="F45" s="25"/>
    </row>
    <row r="46" spans="1:8" ht="13.5" thickBot="1">
      <c r="A46" s="130" t="s">
        <v>57</v>
      </c>
      <c r="B46" s="131"/>
      <c r="C46" s="131"/>
      <c r="D46" s="131"/>
      <c r="E46" s="131"/>
      <c r="F46" s="132"/>
    </row>
    <row r="47" spans="1:8">
      <c r="A47" s="26" t="s">
        <v>58</v>
      </c>
      <c r="B47" s="27" t="s">
        <v>9</v>
      </c>
      <c r="C47" s="28" t="s">
        <v>10</v>
      </c>
      <c r="D47" s="29">
        <v>1</v>
      </c>
      <c r="E47" s="115">
        <v>0</v>
      </c>
      <c r="F47" s="116">
        <f t="shared" ref="F47:F52" si="4">D47*E47</f>
        <v>0</v>
      </c>
    </row>
    <row r="48" spans="1:8">
      <c r="A48" s="13" t="s">
        <v>59</v>
      </c>
      <c r="B48" s="14" t="s">
        <v>15</v>
      </c>
      <c r="C48" s="17" t="s">
        <v>10</v>
      </c>
      <c r="D48" s="16">
        <v>2</v>
      </c>
      <c r="E48" s="115">
        <v>0</v>
      </c>
      <c r="F48" s="116">
        <f t="shared" si="4"/>
        <v>0</v>
      </c>
    </row>
    <row r="49" spans="1:8">
      <c r="A49" s="13" t="s">
        <v>60</v>
      </c>
      <c r="B49" s="14" t="s">
        <v>41</v>
      </c>
      <c r="C49" s="17" t="s">
        <v>10</v>
      </c>
      <c r="D49" s="16">
        <v>2</v>
      </c>
      <c r="E49" s="115">
        <v>0</v>
      </c>
      <c r="F49" s="116">
        <f t="shared" si="4"/>
        <v>0</v>
      </c>
    </row>
    <row r="50" spans="1:8">
      <c r="A50" s="13" t="s">
        <v>61</v>
      </c>
      <c r="B50" s="14" t="s">
        <v>54</v>
      </c>
      <c r="C50" s="17" t="s">
        <v>13</v>
      </c>
      <c r="D50" s="16">
        <v>240</v>
      </c>
      <c r="E50" s="115">
        <v>0</v>
      </c>
      <c r="F50" s="116">
        <f t="shared" si="4"/>
        <v>0</v>
      </c>
    </row>
    <row r="51" spans="1:8">
      <c r="A51" s="13" t="s">
        <v>62</v>
      </c>
      <c r="B51" s="14" t="s">
        <v>17</v>
      </c>
      <c r="C51" s="17" t="s">
        <v>10</v>
      </c>
      <c r="D51" s="16">
        <v>14</v>
      </c>
      <c r="E51" s="115">
        <v>0</v>
      </c>
      <c r="F51" s="116">
        <f t="shared" si="4"/>
        <v>0</v>
      </c>
    </row>
    <row r="52" spans="1:8" ht="13.5" thickBot="1">
      <c r="A52" s="30" t="s">
        <v>63</v>
      </c>
      <c r="B52" s="18" t="s">
        <v>19</v>
      </c>
      <c r="C52" s="19" t="s">
        <v>10</v>
      </c>
      <c r="D52" s="20">
        <v>7</v>
      </c>
      <c r="E52" s="126">
        <v>0</v>
      </c>
      <c r="F52" s="117">
        <f t="shared" si="4"/>
        <v>0</v>
      </c>
    </row>
    <row r="53" spans="1:8" ht="13.5" thickBot="1">
      <c r="A53" s="139" t="s">
        <v>57</v>
      </c>
      <c r="B53" s="140"/>
      <c r="C53" s="140"/>
      <c r="D53" s="140"/>
      <c r="E53" s="140"/>
      <c r="F53" s="128">
        <f>SUM(F47:F52)</f>
        <v>0</v>
      </c>
      <c r="H53" s="35"/>
    </row>
    <row r="54" spans="1:8" ht="13.5" thickBot="1">
      <c r="A54" s="21"/>
      <c r="B54" s="22"/>
      <c r="C54" s="23"/>
      <c r="D54" s="24"/>
      <c r="E54" s="25"/>
      <c r="F54" s="25"/>
    </row>
    <row r="55" spans="1:8" ht="13.5" thickBot="1">
      <c r="A55" s="130" t="s">
        <v>64</v>
      </c>
      <c r="B55" s="131"/>
      <c r="C55" s="131"/>
      <c r="D55" s="131"/>
      <c r="E55" s="131"/>
      <c r="F55" s="132"/>
    </row>
    <row r="56" spans="1:8">
      <c r="A56" s="26" t="s">
        <v>65</v>
      </c>
      <c r="B56" s="27" t="s">
        <v>66</v>
      </c>
      <c r="C56" s="28" t="s">
        <v>10</v>
      </c>
      <c r="D56" s="29">
        <v>1</v>
      </c>
      <c r="E56" s="115">
        <v>0</v>
      </c>
      <c r="F56" s="116">
        <f t="shared" ref="F56:F61" si="5">D56*E56</f>
        <v>0</v>
      </c>
    </row>
    <row r="57" spans="1:8">
      <c r="A57" s="13" t="s">
        <v>67</v>
      </c>
      <c r="B57" s="14" t="s">
        <v>49</v>
      </c>
      <c r="C57" s="17" t="s">
        <v>10</v>
      </c>
      <c r="D57" s="16">
        <v>1</v>
      </c>
      <c r="E57" s="115">
        <v>0</v>
      </c>
      <c r="F57" s="116">
        <f t="shared" si="5"/>
        <v>0</v>
      </c>
    </row>
    <row r="58" spans="1:8">
      <c r="A58" s="13" t="s">
        <v>68</v>
      </c>
      <c r="B58" s="14" t="s">
        <v>15</v>
      </c>
      <c r="C58" s="17" t="s">
        <v>10</v>
      </c>
      <c r="D58" s="16">
        <v>1</v>
      </c>
      <c r="E58" s="115">
        <v>0</v>
      </c>
      <c r="F58" s="116">
        <f t="shared" si="5"/>
        <v>0</v>
      </c>
    </row>
    <row r="59" spans="1:8">
      <c r="A59" s="13" t="s">
        <v>69</v>
      </c>
      <c r="B59" s="14" t="s">
        <v>54</v>
      </c>
      <c r="C59" s="17" t="s">
        <v>13</v>
      </c>
      <c r="D59" s="16">
        <v>320</v>
      </c>
      <c r="E59" s="115">
        <v>0</v>
      </c>
      <c r="F59" s="116">
        <f t="shared" si="5"/>
        <v>0</v>
      </c>
    </row>
    <row r="60" spans="1:8">
      <c r="A60" s="13" t="s">
        <v>70</v>
      </c>
      <c r="B60" s="14" t="s">
        <v>17</v>
      </c>
      <c r="C60" s="17" t="s">
        <v>10</v>
      </c>
      <c r="D60" s="16">
        <v>14</v>
      </c>
      <c r="E60" s="115">
        <v>0</v>
      </c>
      <c r="F60" s="116">
        <f t="shared" si="5"/>
        <v>0</v>
      </c>
    </row>
    <row r="61" spans="1:8" ht="13.5" thickBot="1">
      <c r="A61" s="30" t="s">
        <v>71</v>
      </c>
      <c r="B61" s="18" t="s">
        <v>19</v>
      </c>
      <c r="C61" s="19" t="s">
        <v>10</v>
      </c>
      <c r="D61" s="20">
        <v>24</v>
      </c>
      <c r="E61" s="126">
        <v>0</v>
      </c>
      <c r="F61" s="117">
        <f t="shared" si="5"/>
        <v>0</v>
      </c>
    </row>
    <row r="62" spans="1:8" ht="13.5" thickBot="1">
      <c r="A62" s="139" t="s">
        <v>64</v>
      </c>
      <c r="B62" s="140"/>
      <c r="C62" s="140"/>
      <c r="D62" s="140"/>
      <c r="E62" s="140"/>
      <c r="F62" s="128">
        <f>SUM(F56:F61)</f>
        <v>0</v>
      </c>
      <c r="H62" s="35"/>
    </row>
    <row r="63" spans="1:8" ht="13.5" thickBot="1">
      <c r="A63" s="21"/>
      <c r="B63" s="22"/>
      <c r="C63" s="36"/>
      <c r="D63" s="24"/>
      <c r="E63" s="25"/>
      <c r="F63" s="25"/>
    </row>
    <row r="64" spans="1:8" ht="13.5" thickBot="1">
      <c r="A64" s="130" t="s">
        <v>72</v>
      </c>
      <c r="B64" s="131"/>
      <c r="C64" s="131"/>
      <c r="D64" s="131"/>
      <c r="E64" s="131"/>
      <c r="F64" s="132"/>
    </row>
    <row r="65" spans="1:8" ht="25.5">
      <c r="A65" s="26" t="s">
        <v>73</v>
      </c>
      <c r="B65" s="27" t="s">
        <v>74</v>
      </c>
      <c r="C65" s="28" t="s">
        <v>10</v>
      </c>
      <c r="D65" s="29">
        <v>1</v>
      </c>
      <c r="E65" s="115">
        <v>0</v>
      </c>
      <c r="F65" s="116">
        <f t="shared" ref="F65:F73" si="6">D65*E65</f>
        <v>0</v>
      </c>
    </row>
    <row r="66" spans="1:8" ht="25.5">
      <c r="A66" s="13" t="s">
        <v>75</v>
      </c>
      <c r="B66" s="14" t="s">
        <v>76</v>
      </c>
      <c r="C66" s="17" t="s">
        <v>10</v>
      </c>
      <c r="D66" s="16">
        <v>1</v>
      </c>
      <c r="E66" s="115">
        <v>0</v>
      </c>
      <c r="F66" s="116">
        <f t="shared" si="6"/>
        <v>0</v>
      </c>
    </row>
    <row r="67" spans="1:8" ht="25.5">
      <c r="A67" s="13" t="s">
        <v>77</v>
      </c>
      <c r="B67" s="14" t="s">
        <v>78</v>
      </c>
      <c r="C67" s="17" t="s">
        <v>13</v>
      </c>
      <c r="D67" s="16">
        <v>110</v>
      </c>
      <c r="E67" s="115">
        <v>0</v>
      </c>
      <c r="F67" s="116">
        <f t="shared" si="6"/>
        <v>0</v>
      </c>
    </row>
    <row r="68" spans="1:8" ht="25.5">
      <c r="A68" s="13" t="s">
        <v>79</v>
      </c>
      <c r="B68" s="14" t="s">
        <v>80</v>
      </c>
      <c r="C68" s="17" t="s">
        <v>81</v>
      </c>
      <c r="D68" s="16">
        <v>100</v>
      </c>
      <c r="E68" s="115">
        <v>0</v>
      </c>
      <c r="F68" s="116">
        <f t="shared" si="6"/>
        <v>0</v>
      </c>
    </row>
    <row r="69" spans="1:8" ht="25.5">
      <c r="A69" s="13" t="s">
        <v>82</v>
      </c>
      <c r="B69" s="14" t="s">
        <v>83</v>
      </c>
      <c r="C69" s="17" t="s">
        <v>81</v>
      </c>
      <c r="D69" s="16">
        <v>240</v>
      </c>
      <c r="E69" s="115">
        <v>0</v>
      </c>
      <c r="F69" s="116">
        <f t="shared" si="6"/>
        <v>0</v>
      </c>
    </row>
    <row r="70" spans="1:8" ht="25.5">
      <c r="A70" s="13">
        <v>43</v>
      </c>
      <c r="B70" s="14" t="s">
        <v>84</v>
      </c>
      <c r="C70" s="17" t="s">
        <v>10</v>
      </c>
      <c r="D70" s="16">
        <v>62</v>
      </c>
      <c r="E70" s="115">
        <v>0</v>
      </c>
      <c r="F70" s="116">
        <f t="shared" si="6"/>
        <v>0</v>
      </c>
    </row>
    <row r="71" spans="1:8">
      <c r="A71" s="13" t="s">
        <v>85</v>
      </c>
      <c r="B71" s="14" t="s">
        <v>86</v>
      </c>
      <c r="C71" s="17" t="s">
        <v>10</v>
      </c>
      <c r="D71" s="16">
        <v>2</v>
      </c>
      <c r="E71" s="115">
        <v>0</v>
      </c>
      <c r="F71" s="116">
        <f t="shared" si="6"/>
        <v>0</v>
      </c>
    </row>
    <row r="72" spans="1:8">
      <c r="A72" s="13" t="s">
        <v>87</v>
      </c>
      <c r="B72" s="14" t="s">
        <v>88</v>
      </c>
      <c r="C72" s="17" t="s">
        <v>10</v>
      </c>
      <c r="D72" s="16">
        <v>1</v>
      </c>
      <c r="E72" s="115">
        <v>0</v>
      </c>
      <c r="F72" s="116">
        <f t="shared" si="6"/>
        <v>0</v>
      </c>
    </row>
    <row r="73" spans="1:8" ht="13.5" thickBot="1">
      <c r="A73" s="30" t="s">
        <v>89</v>
      </c>
      <c r="B73" s="18" t="s">
        <v>90</v>
      </c>
      <c r="C73" s="19" t="s">
        <v>10</v>
      </c>
      <c r="D73" s="20">
        <v>1</v>
      </c>
      <c r="E73" s="126">
        <v>0</v>
      </c>
      <c r="F73" s="117">
        <f t="shared" si="6"/>
        <v>0</v>
      </c>
    </row>
    <row r="74" spans="1:8" ht="13.5" thickBot="1">
      <c r="A74" s="139" t="s">
        <v>72</v>
      </c>
      <c r="B74" s="140"/>
      <c r="C74" s="140"/>
      <c r="D74" s="140"/>
      <c r="E74" s="140"/>
      <c r="F74" s="128">
        <f>SUM(F65:F73)</f>
        <v>0</v>
      </c>
      <c r="H74" s="35"/>
    </row>
    <row r="75" spans="1:8" ht="13.5" thickBot="1">
      <c r="A75" s="21"/>
      <c r="B75" s="22"/>
      <c r="C75" s="36"/>
      <c r="D75" s="24"/>
      <c r="E75" s="25"/>
      <c r="F75" s="25"/>
    </row>
    <row r="76" spans="1:8" ht="13.5" thickBot="1">
      <c r="A76" s="130" t="s">
        <v>91</v>
      </c>
      <c r="B76" s="131"/>
      <c r="C76" s="131"/>
      <c r="D76" s="131"/>
      <c r="E76" s="131"/>
      <c r="F76" s="132"/>
    </row>
    <row r="77" spans="1:8" ht="38.25">
      <c r="A77" s="26" t="s">
        <v>92</v>
      </c>
      <c r="B77" s="27" t="s">
        <v>93</v>
      </c>
      <c r="C77" s="28" t="s">
        <v>10</v>
      </c>
      <c r="D77" s="29">
        <v>1</v>
      </c>
      <c r="E77" s="115">
        <v>0</v>
      </c>
      <c r="F77" s="116">
        <f t="shared" ref="F77:F87" si="7">D77*E77</f>
        <v>0</v>
      </c>
    </row>
    <row r="78" spans="1:8" ht="25.5">
      <c r="A78" s="13" t="s">
        <v>94</v>
      </c>
      <c r="B78" s="14" t="s">
        <v>95</v>
      </c>
      <c r="C78" s="17" t="s">
        <v>96</v>
      </c>
      <c r="D78" s="16">
        <v>150</v>
      </c>
      <c r="E78" s="115">
        <v>0</v>
      </c>
      <c r="F78" s="116">
        <f t="shared" si="7"/>
        <v>0</v>
      </c>
    </row>
    <row r="79" spans="1:8" ht="25.5">
      <c r="A79" s="13" t="s">
        <v>97</v>
      </c>
      <c r="B79" s="14" t="s">
        <v>98</v>
      </c>
      <c r="C79" s="17" t="s">
        <v>96</v>
      </c>
      <c r="D79" s="16">
        <v>850</v>
      </c>
      <c r="E79" s="115">
        <v>0</v>
      </c>
      <c r="F79" s="116">
        <f t="shared" si="7"/>
        <v>0</v>
      </c>
    </row>
    <row r="80" spans="1:8" ht="25.5">
      <c r="A80" s="13" t="s">
        <v>99</v>
      </c>
      <c r="B80" s="14" t="s">
        <v>100</v>
      </c>
      <c r="C80" s="17" t="s">
        <v>96</v>
      </c>
      <c r="D80" s="16">
        <v>600</v>
      </c>
      <c r="E80" s="115">
        <v>0</v>
      </c>
      <c r="F80" s="116">
        <f t="shared" si="7"/>
        <v>0</v>
      </c>
    </row>
    <row r="81" spans="1:8">
      <c r="A81" s="13" t="s">
        <v>101</v>
      </c>
      <c r="B81" s="14" t="s">
        <v>102</v>
      </c>
      <c r="C81" s="17" t="s">
        <v>10</v>
      </c>
      <c r="D81" s="16">
        <v>34</v>
      </c>
      <c r="E81" s="115">
        <v>0</v>
      </c>
      <c r="F81" s="116">
        <f t="shared" si="7"/>
        <v>0</v>
      </c>
    </row>
    <row r="82" spans="1:8">
      <c r="A82" s="13" t="s">
        <v>103</v>
      </c>
      <c r="B82" s="14" t="s">
        <v>104</v>
      </c>
      <c r="C82" s="17" t="s">
        <v>10</v>
      </c>
      <c r="D82" s="16">
        <v>89</v>
      </c>
      <c r="E82" s="115">
        <v>0</v>
      </c>
      <c r="F82" s="116">
        <f t="shared" si="7"/>
        <v>0</v>
      </c>
    </row>
    <row r="83" spans="1:8">
      <c r="A83" s="13" t="s">
        <v>105</v>
      </c>
      <c r="B83" s="14" t="s">
        <v>15</v>
      </c>
      <c r="C83" s="17" t="s">
        <v>10</v>
      </c>
      <c r="D83" s="16">
        <v>2</v>
      </c>
      <c r="E83" s="115">
        <v>0</v>
      </c>
      <c r="F83" s="116">
        <f t="shared" si="7"/>
        <v>0</v>
      </c>
    </row>
    <row r="84" spans="1:8">
      <c r="A84" s="13" t="s">
        <v>106</v>
      </c>
      <c r="B84" s="14" t="s">
        <v>107</v>
      </c>
      <c r="C84" s="17" t="s">
        <v>10</v>
      </c>
      <c r="D84" s="16">
        <v>1</v>
      </c>
      <c r="E84" s="115">
        <v>0</v>
      </c>
      <c r="F84" s="116">
        <f t="shared" si="7"/>
        <v>0</v>
      </c>
    </row>
    <row r="85" spans="1:8">
      <c r="A85" s="13" t="s">
        <v>108</v>
      </c>
      <c r="B85" s="14" t="s">
        <v>109</v>
      </c>
      <c r="C85" s="17" t="s">
        <v>10</v>
      </c>
      <c r="D85" s="16">
        <v>1</v>
      </c>
      <c r="E85" s="115">
        <v>0</v>
      </c>
      <c r="F85" s="116">
        <f t="shared" si="7"/>
        <v>0</v>
      </c>
    </row>
    <row r="86" spans="1:8">
      <c r="A86" s="13" t="s">
        <v>110</v>
      </c>
      <c r="B86" s="14" t="s">
        <v>88</v>
      </c>
      <c r="C86" s="17" t="s">
        <v>10</v>
      </c>
      <c r="D86" s="16">
        <v>1</v>
      </c>
      <c r="E86" s="115">
        <v>0</v>
      </c>
      <c r="F86" s="116">
        <f t="shared" si="7"/>
        <v>0</v>
      </c>
    </row>
    <row r="87" spans="1:8" ht="13.5" thickBot="1">
      <c r="A87" s="30" t="s">
        <v>111</v>
      </c>
      <c r="B87" s="18" t="s">
        <v>112</v>
      </c>
      <c r="C87" s="19" t="s">
        <v>10</v>
      </c>
      <c r="D87" s="20">
        <v>1</v>
      </c>
      <c r="E87" s="126">
        <v>0</v>
      </c>
      <c r="F87" s="117">
        <f t="shared" si="7"/>
        <v>0</v>
      </c>
    </row>
    <row r="88" spans="1:8" ht="27" customHeight="1" thickBot="1">
      <c r="A88" s="139" t="s">
        <v>91</v>
      </c>
      <c r="B88" s="140"/>
      <c r="C88" s="140"/>
      <c r="D88" s="140"/>
      <c r="E88" s="140"/>
      <c r="F88" s="128">
        <f>SUM(F77:F87)</f>
        <v>0</v>
      </c>
      <c r="H88" s="35"/>
    </row>
    <row r="89" spans="1:8" ht="13.5" thickBot="1">
      <c r="A89" s="21"/>
      <c r="B89" s="22"/>
      <c r="C89" s="23"/>
      <c r="D89" s="24"/>
      <c r="E89" s="38"/>
      <c r="F89" s="38"/>
    </row>
    <row r="90" spans="1:8" ht="13.5" thickBot="1">
      <c r="A90" s="130" t="s">
        <v>113</v>
      </c>
      <c r="B90" s="131"/>
      <c r="C90" s="131"/>
      <c r="D90" s="131"/>
      <c r="E90" s="131"/>
      <c r="F90" s="132"/>
    </row>
    <row r="91" spans="1:8" ht="38.25">
      <c r="A91" s="26" t="s">
        <v>114</v>
      </c>
      <c r="B91" s="27" t="s">
        <v>115</v>
      </c>
      <c r="C91" s="28" t="s">
        <v>10</v>
      </c>
      <c r="D91" s="29">
        <v>1</v>
      </c>
      <c r="E91" s="115">
        <v>0</v>
      </c>
      <c r="F91" s="116">
        <f t="shared" ref="F91:F96" si="8">D91*E91</f>
        <v>0</v>
      </c>
    </row>
    <row r="92" spans="1:8" ht="25.5">
      <c r="A92" s="13" t="s">
        <v>116</v>
      </c>
      <c r="B92" s="14" t="s">
        <v>117</v>
      </c>
      <c r="C92" s="17" t="s">
        <v>13</v>
      </c>
      <c r="D92" s="16">
        <v>40</v>
      </c>
      <c r="E92" s="115">
        <v>0</v>
      </c>
      <c r="F92" s="116">
        <f t="shared" si="8"/>
        <v>0</v>
      </c>
    </row>
    <row r="93" spans="1:8" ht="25.5">
      <c r="A93" s="13" t="s">
        <v>118</v>
      </c>
      <c r="B93" s="14" t="s">
        <v>119</v>
      </c>
      <c r="C93" s="17" t="s">
        <v>13</v>
      </c>
      <c r="D93" s="16">
        <v>20</v>
      </c>
      <c r="E93" s="115">
        <v>0</v>
      </c>
      <c r="F93" s="116">
        <f t="shared" si="8"/>
        <v>0</v>
      </c>
    </row>
    <row r="94" spans="1:8">
      <c r="A94" s="13" t="s">
        <v>120</v>
      </c>
      <c r="B94" s="14" t="s">
        <v>15</v>
      </c>
      <c r="C94" s="17" t="s">
        <v>10</v>
      </c>
      <c r="D94" s="16">
        <v>2</v>
      </c>
      <c r="E94" s="115">
        <v>0</v>
      </c>
      <c r="F94" s="116">
        <f t="shared" si="8"/>
        <v>0</v>
      </c>
    </row>
    <row r="95" spans="1:8">
      <c r="A95" s="13" t="s">
        <v>121</v>
      </c>
      <c r="B95" s="14" t="s">
        <v>122</v>
      </c>
      <c r="C95" s="17" t="s">
        <v>10</v>
      </c>
      <c r="D95" s="16">
        <v>4</v>
      </c>
      <c r="E95" s="115">
        <v>0</v>
      </c>
      <c r="F95" s="116">
        <f t="shared" si="8"/>
        <v>0</v>
      </c>
    </row>
    <row r="96" spans="1:8" ht="13.5" thickBot="1">
      <c r="A96" s="30" t="s">
        <v>123</v>
      </c>
      <c r="B96" s="18" t="s">
        <v>124</v>
      </c>
      <c r="C96" s="19" t="s">
        <v>10</v>
      </c>
      <c r="D96" s="20">
        <v>6</v>
      </c>
      <c r="E96" s="126">
        <v>0</v>
      </c>
      <c r="F96" s="117">
        <f t="shared" si="8"/>
        <v>0</v>
      </c>
    </row>
    <row r="97" spans="1:6" ht="13.5" thickBot="1">
      <c r="A97" s="139" t="s">
        <v>113</v>
      </c>
      <c r="B97" s="140"/>
      <c r="C97" s="140"/>
      <c r="D97" s="140"/>
      <c r="E97" s="140"/>
      <c r="F97" s="128">
        <f>SUM(F91:F96)</f>
        <v>0</v>
      </c>
    </row>
    <row r="98" spans="1:6" ht="13.5" thickBot="1">
      <c r="A98" s="39"/>
      <c r="B98" s="39"/>
      <c r="C98" s="39"/>
      <c r="D98" s="39"/>
      <c r="E98" s="39"/>
      <c r="F98" s="40"/>
    </row>
    <row r="99" spans="1:6" ht="27.75" customHeight="1" thickBot="1">
      <c r="A99" s="144" t="s">
        <v>125</v>
      </c>
      <c r="B99" s="145"/>
      <c r="C99" s="145"/>
      <c r="D99" s="145"/>
      <c r="E99" s="145"/>
      <c r="F99" s="146"/>
    </row>
    <row r="100" spans="1:6" ht="51.75" thickBot="1">
      <c r="A100" s="41">
        <v>64</v>
      </c>
      <c r="B100" s="42" t="s">
        <v>126</v>
      </c>
      <c r="C100" s="43" t="s">
        <v>10</v>
      </c>
      <c r="D100" s="44">
        <v>11</v>
      </c>
      <c r="E100" s="126">
        <v>0</v>
      </c>
      <c r="F100" s="117">
        <f>D100*E100</f>
        <v>0</v>
      </c>
    </row>
    <row r="101" spans="1:6" ht="27" customHeight="1" thickBot="1">
      <c r="A101" s="147" t="s">
        <v>125</v>
      </c>
      <c r="B101" s="148"/>
      <c r="C101" s="148"/>
      <c r="D101" s="148"/>
      <c r="E101" s="148"/>
      <c r="F101" s="129">
        <f>F100</f>
        <v>0</v>
      </c>
    </row>
    <row r="102" spans="1:6">
      <c r="A102" s="45"/>
      <c r="B102" s="46"/>
      <c r="C102" s="47"/>
      <c r="D102" s="48"/>
      <c r="E102" s="49"/>
      <c r="F102" s="40"/>
    </row>
    <row r="103" spans="1:6" ht="13.5" thickBot="1">
      <c r="A103" s="45"/>
      <c r="B103" s="46"/>
      <c r="C103" s="47"/>
      <c r="D103" s="48"/>
      <c r="E103" s="49"/>
      <c r="F103" s="40"/>
    </row>
    <row r="104" spans="1:6" ht="30.75" customHeight="1" thickBot="1">
      <c r="A104" s="141" t="s">
        <v>127</v>
      </c>
      <c r="B104" s="142"/>
      <c r="C104" s="142"/>
      <c r="D104" s="142"/>
      <c r="E104" s="142"/>
      <c r="F104" s="143"/>
    </row>
    <row r="105" spans="1:6" ht="13.5" thickBot="1">
      <c r="A105" s="151" t="s">
        <v>128</v>
      </c>
      <c r="B105" s="152"/>
      <c r="C105" s="152"/>
      <c r="D105" s="152"/>
      <c r="E105" s="152"/>
      <c r="F105" s="153"/>
    </row>
    <row r="106" spans="1:6" ht="38.25">
      <c r="A106" s="26">
        <v>65</v>
      </c>
      <c r="B106" s="27" t="s">
        <v>129</v>
      </c>
      <c r="C106" s="50" t="s">
        <v>10</v>
      </c>
      <c r="D106" s="51">
        <v>1</v>
      </c>
      <c r="E106" s="115">
        <v>0</v>
      </c>
      <c r="F106" s="116">
        <f t="shared" ref="F106:F114" si="9">D106*E106</f>
        <v>0</v>
      </c>
    </row>
    <row r="107" spans="1:6" ht="25.5">
      <c r="A107" s="13" t="s">
        <v>130</v>
      </c>
      <c r="B107" s="14" t="s">
        <v>131</v>
      </c>
      <c r="C107" s="17" t="s">
        <v>96</v>
      </c>
      <c r="D107" s="52">
        <v>240</v>
      </c>
      <c r="E107" s="115">
        <v>0</v>
      </c>
      <c r="F107" s="116">
        <f t="shared" si="9"/>
        <v>0</v>
      </c>
    </row>
    <row r="108" spans="1:6" ht="25.5">
      <c r="A108" s="13" t="s">
        <v>132</v>
      </c>
      <c r="B108" s="14" t="s">
        <v>100</v>
      </c>
      <c r="C108" s="17" t="s">
        <v>96</v>
      </c>
      <c r="D108" s="52">
        <v>100</v>
      </c>
      <c r="E108" s="115">
        <v>0</v>
      </c>
      <c r="F108" s="116">
        <f t="shared" si="9"/>
        <v>0</v>
      </c>
    </row>
    <row r="109" spans="1:6">
      <c r="A109" s="13" t="s">
        <v>133</v>
      </c>
      <c r="B109" s="14" t="s">
        <v>102</v>
      </c>
      <c r="C109" s="17" t="s">
        <v>10</v>
      </c>
      <c r="D109" s="52">
        <v>8</v>
      </c>
      <c r="E109" s="115">
        <v>0</v>
      </c>
      <c r="F109" s="116">
        <f t="shared" si="9"/>
        <v>0</v>
      </c>
    </row>
    <row r="110" spans="1:6">
      <c r="A110" s="13" t="s">
        <v>134</v>
      </c>
      <c r="B110" s="14" t="s">
        <v>15</v>
      </c>
      <c r="C110" s="17" t="s">
        <v>10</v>
      </c>
      <c r="D110" s="52">
        <v>2</v>
      </c>
      <c r="E110" s="115">
        <v>0</v>
      </c>
      <c r="F110" s="116">
        <f t="shared" si="9"/>
        <v>0</v>
      </c>
    </row>
    <row r="111" spans="1:6">
      <c r="A111" s="13" t="s">
        <v>135</v>
      </c>
      <c r="B111" s="14" t="s">
        <v>107</v>
      </c>
      <c r="C111" s="17" t="s">
        <v>10</v>
      </c>
      <c r="D111" s="52">
        <v>1</v>
      </c>
      <c r="E111" s="115">
        <v>0</v>
      </c>
      <c r="F111" s="116">
        <f t="shared" si="9"/>
        <v>0</v>
      </c>
    </row>
    <row r="112" spans="1:6">
      <c r="A112" s="13" t="s">
        <v>136</v>
      </c>
      <c r="B112" s="14" t="s">
        <v>109</v>
      </c>
      <c r="C112" s="17" t="s">
        <v>10</v>
      </c>
      <c r="D112" s="52">
        <v>1</v>
      </c>
      <c r="E112" s="115">
        <v>0</v>
      </c>
      <c r="F112" s="116">
        <f t="shared" si="9"/>
        <v>0</v>
      </c>
    </row>
    <row r="113" spans="1:6">
      <c r="A113" s="13" t="s">
        <v>137</v>
      </c>
      <c r="B113" s="14" t="s">
        <v>138</v>
      </c>
      <c r="C113" s="17" t="s">
        <v>10</v>
      </c>
      <c r="D113" s="52">
        <v>1</v>
      </c>
      <c r="E113" s="115">
        <v>0</v>
      </c>
      <c r="F113" s="116">
        <f t="shared" si="9"/>
        <v>0</v>
      </c>
    </row>
    <row r="114" spans="1:6" ht="13.5" thickBot="1">
      <c r="A114" s="30" t="s">
        <v>139</v>
      </c>
      <c r="B114" s="18" t="s">
        <v>140</v>
      </c>
      <c r="C114" s="19" t="s">
        <v>10</v>
      </c>
      <c r="D114" s="53">
        <v>1</v>
      </c>
      <c r="E114" s="126">
        <v>0</v>
      </c>
      <c r="F114" s="117">
        <f t="shared" si="9"/>
        <v>0</v>
      </c>
    </row>
    <row r="115" spans="1:6" ht="13.5" thickBot="1">
      <c r="A115" s="139" t="s">
        <v>128</v>
      </c>
      <c r="B115" s="140"/>
      <c r="C115" s="140"/>
      <c r="D115" s="140"/>
      <c r="E115" s="140"/>
      <c r="F115" s="128">
        <f>SUM(F106:F114)</f>
        <v>0</v>
      </c>
    </row>
    <row r="116" spans="1:6" ht="13.5" thickBot="1">
      <c r="A116" s="45"/>
      <c r="B116" s="46"/>
      <c r="C116" s="47"/>
      <c r="D116" s="48"/>
      <c r="E116" s="49"/>
      <c r="F116" s="40"/>
    </row>
    <row r="117" spans="1:6" ht="13.5" thickBot="1">
      <c r="A117" s="151" t="s">
        <v>141</v>
      </c>
      <c r="B117" s="152"/>
      <c r="C117" s="152"/>
      <c r="D117" s="152"/>
      <c r="E117" s="152"/>
      <c r="F117" s="153"/>
    </row>
    <row r="118" spans="1:6">
      <c r="A118" s="26" t="s">
        <v>142</v>
      </c>
      <c r="B118" s="27" t="s">
        <v>143</v>
      </c>
      <c r="C118" s="28" t="s">
        <v>10</v>
      </c>
      <c r="D118" s="29">
        <v>1</v>
      </c>
      <c r="E118" s="115">
        <v>0</v>
      </c>
      <c r="F118" s="116">
        <f t="shared" ref="F118:F121" si="10">D118*E118</f>
        <v>0</v>
      </c>
    </row>
    <row r="119" spans="1:6" ht="25.5">
      <c r="A119" s="13" t="s">
        <v>144</v>
      </c>
      <c r="B119" s="14" t="s">
        <v>131</v>
      </c>
      <c r="C119" s="17" t="s">
        <v>96</v>
      </c>
      <c r="D119" s="16">
        <v>24</v>
      </c>
      <c r="E119" s="115">
        <v>0</v>
      </c>
      <c r="F119" s="116">
        <f t="shared" si="10"/>
        <v>0</v>
      </c>
    </row>
    <row r="120" spans="1:6" ht="25.5">
      <c r="A120" s="13" t="s">
        <v>145</v>
      </c>
      <c r="B120" s="14" t="s">
        <v>146</v>
      </c>
      <c r="C120" s="17" t="s">
        <v>10</v>
      </c>
      <c r="D120" s="16">
        <v>4</v>
      </c>
      <c r="E120" s="115">
        <v>0</v>
      </c>
      <c r="F120" s="116">
        <f t="shared" si="10"/>
        <v>0</v>
      </c>
    </row>
    <row r="121" spans="1:6" ht="13.5" thickBot="1">
      <c r="A121" s="30" t="s">
        <v>147</v>
      </c>
      <c r="B121" s="18" t="s">
        <v>148</v>
      </c>
      <c r="C121" s="19" t="s">
        <v>10</v>
      </c>
      <c r="D121" s="20">
        <v>1</v>
      </c>
      <c r="E121" s="126">
        <v>0</v>
      </c>
      <c r="F121" s="117">
        <f t="shared" si="10"/>
        <v>0</v>
      </c>
    </row>
    <row r="122" spans="1:6" ht="13.5" thickBot="1">
      <c r="A122" s="139" t="s">
        <v>141</v>
      </c>
      <c r="B122" s="140"/>
      <c r="C122" s="140"/>
      <c r="D122" s="140"/>
      <c r="E122" s="140"/>
      <c r="F122" s="128">
        <f>SUM(F118:F121)</f>
        <v>0</v>
      </c>
    </row>
    <row r="123" spans="1:6" ht="13.5" thickBot="1">
      <c r="A123" s="45"/>
      <c r="B123" s="46"/>
      <c r="C123" s="47"/>
      <c r="D123" s="48"/>
      <c r="E123" s="49"/>
      <c r="F123" s="40"/>
    </row>
    <row r="124" spans="1:6" ht="13.5" thickBot="1">
      <c r="A124" s="151" t="s">
        <v>149</v>
      </c>
      <c r="B124" s="152"/>
      <c r="C124" s="152"/>
      <c r="D124" s="152"/>
      <c r="E124" s="152"/>
      <c r="F124" s="153"/>
    </row>
    <row r="125" spans="1:6" ht="25.5">
      <c r="A125" s="26" t="s">
        <v>150</v>
      </c>
      <c r="B125" s="27" t="s">
        <v>151</v>
      </c>
      <c r="C125" s="54" t="s">
        <v>10</v>
      </c>
      <c r="D125" s="29">
        <v>1</v>
      </c>
      <c r="E125" s="115">
        <v>0</v>
      </c>
      <c r="F125" s="116">
        <f t="shared" ref="F125:F128" si="11">D125*E125</f>
        <v>0</v>
      </c>
    </row>
    <row r="126" spans="1:6" ht="25.5">
      <c r="A126" s="13" t="s">
        <v>152</v>
      </c>
      <c r="B126" s="14" t="s">
        <v>131</v>
      </c>
      <c r="C126" s="17" t="s">
        <v>96</v>
      </c>
      <c r="D126" s="16">
        <v>130</v>
      </c>
      <c r="E126" s="115">
        <v>0</v>
      </c>
      <c r="F126" s="116">
        <f t="shared" si="11"/>
        <v>0</v>
      </c>
    </row>
    <row r="127" spans="1:6" ht="25.5">
      <c r="A127" s="13" t="s">
        <v>153</v>
      </c>
      <c r="B127" s="14" t="s">
        <v>146</v>
      </c>
      <c r="C127" s="17" t="s">
        <v>10</v>
      </c>
      <c r="D127" s="16">
        <v>10</v>
      </c>
      <c r="E127" s="115">
        <v>0</v>
      </c>
      <c r="F127" s="116">
        <f t="shared" si="11"/>
        <v>0</v>
      </c>
    </row>
    <row r="128" spans="1:6" ht="13.5" thickBot="1">
      <c r="A128" s="30" t="s">
        <v>154</v>
      </c>
      <c r="B128" s="18" t="s">
        <v>148</v>
      </c>
      <c r="C128" s="19" t="s">
        <v>10</v>
      </c>
      <c r="D128" s="20">
        <v>1</v>
      </c>
      <c r="E128" s="126">
        <v>0</v>
      </c>
      <c r="F128" s="117">
        <f t="shared" si="11"/>
        <v>0</v>
      </c>
    </row>
    <row r="129" spans="1:6" ht="13.5" thickBot="1">
      <c r="A129" s="139" t="s">
        <v>149</v>
      </c>
      <c r="B129" s="140"/>
      <c r="C129" s="140"/>
      <c r="D129" s="140"/>
      <c r="E129" s="140"/>
      <c r="F129" s="128">
        <f>SUM(F125:F128)</f>
        <v>0</v>
      </c>
    </row>
    <row r="130" spans="1:6" ht="13.5" thickBot="1">
      <c r="A130" s="45"/>
      <c r="B130" s="46"/>
      <c r="C130" s="47"/>
      <c r="D130" s="48"/>
      <c r="E130" s="49"/>
      <c r="F130" s="40"/>
    </row>
    <row r="131" spans="1:6" ht="13.5" thickBot="1">
      <c r="A131" s="151" t="s">
        <v>155</v>
      </c>
      <c r="B131" s="152"/>
      <c r="C131" s="152"/>
      <c r="D131" s="152"/>
      <c r="E131" s="152"/>
      <c r="F131" s="153"/>
    </row>
    <row r="132" spans="1:6" ht="26.25" thickBot="1">
      <c r="A132" s="31" t="s">
        <v>156</v>
      </c>
      <c r="B132" s="32" t="s">
        <v>157</v>
      </c>
      <c r="C132" s="55" t="s">
        <v>10</v>
      </c>
      <c r="D132" s="34">
        <v>20</v>
      </c>
      <c r="E132" s="126">
        <v>0</v>
      </c>
      <c r="F132" s="117">
        <f>D132*E132</f>
        <v>0</v>
      </c>
    </row>
    <row r="133" spans="1:6" ht="13.5" thickBot="1">
      <c r="A133" s="139" t="s">
        <v>155</v>
      </c>
      <c r="B133" s="140"/>
      <c r="C133" s="140"/>
      <c r="D133" s="140"/>
      <c r="E133" s="140"/>
      <c r="F133" s="128">
        <f>F132</f>
        <v>0</v>
      </c>
    </row>
    <row r="134" spans="1:6" ht="13.5" thickBot="1">
      <c r="A134" s="45"/>
      <c r="B134" s="46"/>
      <c r="C134" s="47"/>
      <c r="D134" s="48"/>
      <c r="E134" s="49"/>
      <c r="F134" s="40"/>
    </row>
    <row r="135" spans="1:6" ht="27.75" customHeight="1" thickBot="1">
      <c r="A135" s="144" t="s">
        <v>158</v>
      </c>
      <c r="B135" s="145"/>
      <c r="C135" s="145"/>
      <c r="D135" s="145"/>
      <c r="E135" s="145"/>
      <c r="F135" s="146"/>
    </row>
    <row r="136" spans="1:6" ht="64.5" thickBot="1">
      <c r="A136" s="41" t="s">
        <v>159</v>
      </c>
      <c r="B136" s="42" t="s">
        <v>160</v>
      </c>
      <c r="C136" s="43" t="s">
        <v>10</v>
      </c>
      <c r="D136" s="44">
        <v>3</v>
      </c>
      <c r="E136" s="126">
        <v>0</v>
      </c>
      <c r="F136" s="117">
        <f>D136*E136</f>
        <v>0</v>
      </c>
    </row>
    <row r="137" spans="1:6" ht="26.25" customHeight="1" thickBot="1">
      <c r="A137" s="139" t="s">
        <v>158</v>
      </c>
      <c r="B137" s="140"/>
      <c r="C137" s="140"/>
      <c r="D137" s="140"/>
      <c r="E137" s="140"/>
      <c r="F137" s="128">
        <f>F136</f>
        <v>0</v>
      </c>
    </row>
    <row r="138" spans="1:6" ht="13.5" thickBot="1">
      <c r="A138" s="45"/>
      <c r="B138" s="46"/>
      <c r="C138" s="47"/>
      <c r="D138" s="48"/>
      <c r="E138" s="49"/>
      <c r="F138" s="40"/>
    </row>
    <row r="139" spans="1:6" ht="16.5" customHeight="1" thickBot="1">
      <c r="A139" s="56"/>
      <c r="B139" s="57" t="s">
        <v>161</v>
      </c>
      <c r="C139" s="58" t="s">
        <v>162</v>
      </c>
      <c r="D139" s="59" t="s">
        <v>162</v>
      </c>
      <c r="E139" s="60"/>
      <c r="F139" s="118">
        <f>F12+F20+F24+F34+F44+F53+F62+F74+F88+F97+F101+F115+F122+F129+F133+F137</f>
        <v>0</v>
      </c>
    </row>
    <row r="140" spans="1:6" ht="13.5" thickBot="1">
      <c r="A140" s="31"/>
      <c r="B140" s="61"/>
      <c r="C140" s="55"/>
      <c r="D140" s="34"/>
      <c r="E140" s="62"/>
      <c r="F140" s="37"/>
    </row>
    <row r="141" spans="1:6" ht="15.75" customHeight="1" thickBot="1">
      <c r="A141" s="106"/>
      <c r="B141" s="107" t="s">
        <v>163</v>
      </c>
      <c r="C141" s="108"/>
      <c r="D141" s="109"/>
      <c r="E141" s="110"/>
      <c r="F141" s="111"/>
    </row>
    <row r="142" spans="1:6" ht="16.5" thickBot="1">
      <c r="A142" s="154" t="s">
        <v>164</v>
      </c>
      <c r="B142" s="155"/>
      <c r="C142" s="155"/>
      <c r="D142" s="155"/>
      <c r="E142" s="155"/>
      <c r="F142" s="156"/>
    </row>
    <row r="143" spans="1:6" ht="13.5" thickBot="1">
      <c r="A143" s="63"/>
      <c r="B143" s="64"/>
      <c r="C143" s="23"/>
      <c r="D143" s="24"/>
      <c r="E143" s="38"/>
      <c r="F143" s="65"/>
    </row>
    <row r="144" spans="1:6">
      <c r="A144" s="66"/>
      <c r="B144" s="67" t="s">
        <v>7</v>
      </c>
      <c r="C144" s="68"/>
      <c r="D144" s="69"/>
      <c r="E144" s="70"/>
      <c r="F144" s="123">
        <f>F12</f>
        <v>0</v>
      </c>
    </row>
    <row r="145" spans="1:6">
      <c r="A145" s="13"/>
      <c r="B145" s="71" t="s">
        <v>20</v>
      </c>
      <c r="C145" s="15"/>
      <c r="D145" s="16"/>
      <c r="E145" s="72"/>
      <c r="F145" s="116">
        <f>F20</f>
        <v>0</v>
      </c>
    </row>
    <row r="146" spans="1:6">
      <c r="A146" s="13"/>
      <c r="B146" s="71" t="s">
        <v>29</v>
      </c>
      <c r="C146" s="15"/>
      <c r="D146" s="16"/>
      <c r="E146" s="72"/>
      <c r="F146" s="116">
        <f>F24</f>
        <v>0</v>
      </c>
    </row>
    <row r="147" spans="1:6" ht="25.5">
      <c r="A147" s="13"/>
      <c r="B147" s="114" t="s">
        <v>165</v>
      </c>
      <c r="C147" s="15"/>
      <c r="D147" s="16"/>
      <c r="E147" s="72"/>
      <c r="F147" s="116">
        <f>F34</f>
        <v>0</v>
      </c>
    </row>
    <row r="148" spans="1:6">
      <c r="A148" s="13"/>
      <c r="B148" s="71" t="s">
        <v>45</v>
      </c>
      <c r="C148" s="15"/>
      <c r="D148" s="16"/>
      <c r="E148" s="72"/>
      <c r="F148" s="116">
        <f>F44</f>
        <v>0</v>
      </c>
    </row>
    <row r="149" spans="1:6">
      <c r="A149" s="13"/>
      <c r="B149" s="71" t="s">
        <v>57</v>
      </c>
      <c r="C149" s="15"/>
      <c r="D149" s="16"/>
      <c r="E149" s="72"/>
      <c r="F149" s="116">
        <f>F53</f>
        <v>0</v>
      </c>
    </row>
    <row r="150" spans="1:6">
      <c r="A150" s="13"/>
      <c r="B150" s="71" t="s">
        <v>64</v>
      </c>
      <c r="C150" s="15"/>
      <c r="D150" s="16"/>
      <c r="E150" s="72"/>
      <c r="F150" s="116">
        <f>F62</f>
        <v>0</v>
      </c>
    </row>
    <row r="151" spans="1:6">
      <c r="A151" s="13"/>
      <c r="B151" s="71" t="s">
        <v>72</v>
      </c>
      <c r="C151" s="15"/>
      <c r="D151" s="16"/>
      <c r="E151" s="72"/>
      <c r="F151" s="116">
        <f>F74</f>
        <v>0</v>
      </c>
    </row>
    <row r="152" spans="1:6">
      <c r="A152" s="13"/>
      <c r="B152" s="71" t="s">
        <v>166</v>
      </c>
      <c r="C152" s="15"/>
      <c r="D152" s="16"/>
      <c r="E152" s="72"/>
      <c r="F152" s="116">
        <f>F88</f>
        <v>0</v>
      </c>
    </row>
    <row r="153" spans="1:6">
      <c r="A153" s="13"/>
      <c r="B153" s="71" t="s">
        <v>113</v>
      </c>
      <c r="C153" s="15"/>
      <c r="D153" s="16"/>
      <c r="E153" s="72"/>
      <c r="F153" s="116">
        <f>F97</f>
        <v>0</v>
      </c>
    </row>
    <row r="154" spans="1:6" ht="39" customHeight="1" thickBot="1">
      <c r="A154" s="79"/>
      <c r="B154" s="149" t="s">
        <v>125</v>
      </c>
      <c r="C154" s="150"/>
      <c r="D154" s="80"/>
      <c r="E154" s="124"/>
      <c r="F154" s="125">
        <f>F101</f>
        <v>0</v>
      </c>
    </row>
    <row r="155" spans="1:6" ht="13.5" thickBot="1">
      <c r="A155" s="56"/>
      <c r="B155" s="73" t="s">
        <v>167</v>
      </c>
      <c r="C155" s="74"/>
      <c r="D155" s="75"/>
      <c r="E155" s="76"/>
      <c r="F155" s="119">
        <f>SUM(F144:F154)</f>
        <v>0</v>
      </c>
    </row>
    <row r="156" spans="1:6" ht="13.5" thickBot="1">
      <c r="A156" s="21"/>
      <c r="B156" s="45"/>
      <c r="C156" s="23"/>
      <c r="D156" s="24"/>
      <c r="E156" s="38"/>
      <c r="F156" s="38"/>
    </row>
    <row r="157" spans="1:6" ht="30.75" customHeight="1" thickBot="1">
      <c r="A157" s="159" t="s">
        <v>127</v>
      </c>
      <c r="B157" s="160"/>
      <c r="C157" s="160"/>
      <c r="D157" s="160"/>
      <c r="E157" s="160"/>
      <c r="F157" s="161"/>
    </row>
    <row r="158" spans="1:6" ht="16.5" thickBot="1">
      <c r="A158" s="77"/>
      <c r="B158" s="78"/>
      <c r="C158" s="23"/>
      <c r="D158" s="24"/>
      <c r="E158" s="38"/>
      <c r="F158" s="65"/>
    </row>
    <row r="159" spans="1:6">
      <c r="A159" s="66"/>
      <c r="B159" s="162" t="s">
        <v>128</v>
      </c>
      <c r="C159" s="163"/>
      <c r="D159" s="69"/>
      <c r="E159" s="70"/>
      <c r="F159" s="123">
        <f>F115</f>
        <v>0</v>
      </c>
    </row>
    <row r="160" spans="1:6" ht="25.5" customHeight="1">
      <c r="A160" s="13"/>
      <c r="B160" s="164" t="s">
        <v>141</v>
      </c>
      <c r="C160" s="165"/>
      <c r="D160" s="16"/>
      <c r="E160" s="72"/>
      <c r="F160" s="116">
        <f>F122</f>
        <v>0</v>
      </c>
    </row>
    <row r="161" spans="1:6" ht="25.5" customHeight="1">
      <c r="A161" s="13"/>
      <c r="B161" s="164" t="s">
        <v>149</v>
      </c>
      <c r="C161" s="165"/>
      <c r="D161" s="16"/>
      <c r="E161" s="72"/>
      <c r="F161" s="116">
        <f>F129</f>
        <v>0</v>
      </c>
    </row>
    <row r="162" spans="1:6" ht="27" customHeight="1">
      <c r="A162" s="13"/>
      <c r="B162" s="166" t="s">
        <v>155</v>
      </c>
      <c r="C162" s="167"/>
      <c r="D162" s="16"/>
      <c r="E162" s="72"/>
      <c r="F162" s="116">
        <f>F133</f>
        <v>0</v>
      </c>
    </row>
    <row r="163" spans="1:6" ht="41.25" customHeight="1" thickBot="1">
      <c r="A163" s="79"/>
      <c r="B163" s="168" t="s">
        <v>158</v>
      </c>
      <c r="C163" s="169"/>
      <c r="D163" s="80"/>
      <c r="E163" s="81"/>
      <c r="F163" s="125">
        <f>F137</f>
        <v>0</v>
      </c>
    </row>
    <row r="164" spans="1:6" ht="13.5" thickBot="1">
      <c r="A164" s="56"/>
      <c r="B164" s="73" t="s">
        <v>168</v>
      </c>
      <c r="C164" s="74"/>
      <c r="D164" s="75"/>
      <c r="E164" s="76"/>
      <c r="F164" s="119">
        <f>SUM(F159:F163)</f>
        <v>0</v>
      </c>
    </row>
    <row r="165" spans="1:6" ht="13.5" thickBot="1">
      <c r="A165" s="21"/>
      <c r="B165" s="45"/>
      <c r="C165" s="23"/>
      <c r="D165" s="24"/>
      <c r="E165" s="38"/>
      <c r="F165" s="38"/>
    </row>
    <row r="166" spans="1:6">
      <c r="A166" s="82"/>
      <c r="B166" s="83" t="s">
        <v>169</v>
      </c>
      <c r="C166" s="84"/>
      <c r="D166" s="85"/>
      <c r="E166" s="86"/>
      <c r="F166" s="120">
        <f>F155+F164</f>
        <v>0</v>
      </c>
    </row>
    <row r="167" spans="1:6">
      <c r="A167" s="87"/>
      <c r="B167" s="88" t="s">
        <v>170</v>
      </c>
      <c r="C167" s="89"/>
      <c r="D167" s="90"/>
      <c r="E167" s="91"/>
      <c r="F167" s="121">
        <f>F166/100*25</f>
        <v>0</v>
      </c>
    </row>
    <row r="168" spans="1:6" ht="13.5" thickBot="1">
      <c r="A168" s="92"/>
      <c r="B168" s="93" t="s">
        <v>171</v>
      </c>
      <c r="C168" s="94"/>
      <c r="D168" s="95"/>
      <c r="E168" s="96"/>
      <c r="F168" s="122">
        <f>F166+F167</f>
        <v>0</v>
      </c>
    </row>
    <row r="169" spans="1:6">
      <c r="A169" s="21"/>
      <c r="B169" s="64"/>
      <c r="C169" s="97"/>
      <c r="D169" s="24"/>
      <c r="E169" s="98"/>
      <c r="F169" s="98"/>
    </row>
    <row r="170" spans="1:6">
      <c r="A170" s="99"/>
      <c r="B170" s="100"/>
      <c r="C170" s="100"/>
      <c r="D170" s="100"/>
      <c r="E170" s="100"/>
      <c r="F170" s="100"/>
    </row>
    <row r="171" spans="1:6">
      <c r="A171" s="99"/>
      <c r="B171" s="101" t="s">
        <v>172</v>
      </c>
      <c r="C171" s="100"/>
      <c r="D171" s="100"/>
      <c r="E171" s="100"/>
      <c r="F171" s="100"/>
    </row>
    <row r="172" spans="1:6">
      <c r="A172" s="99"/>
      <c r="B172" s="100"/>
      <c r="C172" s="100"/>
      <c r="D172" s="100"/>
      <c r="E172" s="100"/>
      <c r="F172" s="100"/>
    </row>
    <row r="173" spans="1:6" ht="13.5">
      <c r="A173" s="99"/>
      <c r="B173" s="102" t="s">
        <v>173</v>
      </c>
      <c r="C173" s="100"/>
      <c r="D173" s="100"/>
      <c r="E173" s="100"/>
      <c r="F173" s="100"/>
    </row>
    <row r="174" spans="1:6">
      <c r="A174" s="99"/>
      <c r="B174" s="100" t="s">
        <v>174</v>
      </c>
      <c r="C174" s="100"/>
      <c r="D174" s="100"/>
      <c r="E174" s="100"/>
      <c r="F174" s="100"/>
    </row>
    <row r="175" spans="1:6">
      <c r="A175" s="99"/>
      <c r="B175" s="100" t="s">
        <v>175</v>
      </c>
      <c r="C175" s="100"/>
      <c r="D175" s="100"/>
      <c r="E175" s="100"/>
      <c r="F175" s="100"/>
    </row>
    <row r="176" spans="1:6">
      <c r="A176" s="99"/>
      <c r="B176" s="100" t="s">
        <v>176</v>
      </c>
      <c r="C176" s="100"/>
      <c r="D176" s="100"/>
      <c r="E176" s="100"/>
      <c r="F176" s="100"/>
    </row>
    <row r="177" spans="1:6">
      <c r="A177" s="99"/>
      <c r="B177" s="100" t="s">
        <v>177</v>
      </c>
      <c r="C177" s="100"/>
      <c r="D177" s="100"/>
      <c r="E177" s="100"/>
      <c r="F177" s="100"/>
    </row>
    <row r="178" spans="1:6">
      <c r="A178" s="99"/>
      <c r="B178" s="100" t="s">
        <v>178</v>
      </c>
      <c r="C178" s="100"/>
      <c r="D178" s="100"/>
      <c r="E178" s="100"/>
      <c r="F178" s="100"/>
    </row>
    <row r="179" spans="1:6">
      <c r="A179" s="99"/>
      <c r="B179" s="100" t="s">
        <v>179</v>
      </c>
      <c r="C179" s="100"/>
      <c r="D179" s="100"/>
      <c r="E179" s="100"/>
      <c r="F179" s="100"/>
    </row>
    <row r="180" spans="1:6">
      <c r="A180" s="99"/>
      <c r="B180" s="100" t="s">
        <v>180</v>
      </c>
      <c r="C180" s="100"/>
      <c r="D180" s="100"/>
      <c r="E180" s="100"/>
      <c r="F180" s="100"/>
    </row>
    <row r="181" spans="1:6">
      <c r="A181" s="99"/>
      <c r="B181" s="100" t="s">
        <v>181</v>
      </c>
      <c r="C181" s="100"/>
      <c r="D181" s="100"/>
      <c r="E181" s="100"/>
      <c r="F181" s="100"/>
    </row>
    <row r="182" spans="1:6">
      <c r="A182" s="99"/>
      <c r="B182" s="100" t="s">
        <v>182</v>
      </c>
      <c r="C182" s="100"/>
      <c r="D182" s="100"/>
      <c r="E182" s="100"/>
      <c r="F182" s="100"/>
    </row>
    <row r="183" spans="1:6">
      <c r="A183" s="99"/>
      <c r="B183" s="100" t="s">
        <v>183</v>
      </c>
      <c r="C183" s="100"/>
      <c r="D183" s="100"/>
      <c r="E183" s="100"/>
      <c r="F183" s="100"/>
    </row>
    <row r="184" spans="1:6">
      <c r="A184" s="99"/>
      <c r="B184" s="100" t="s">
        <v>184</v>
      </c>
      <c r="C184" s="100"/>
      <c r="D184" s="100"/>
      <c r="E184" s="100"/>
      <c r="F184" s="100"/>
    </row>
    <row r="185" spans="1:6">
      <c r="A185" s="99"/>
      <c r="B185" s="100" t="s">
        <v>185</v>
      </c>
      <c r="C185" s="100"/>
      <c r="D185" s="100"/>
      <c r="E185" s="100"/>
      <c r="F185" s="100"/>
    </row>
    <row r="186" spans="1:6">
      <c r="A186" s="99"/>
      <c r="B186" s="100"/>
      <c r="C186" s="100"/>
      <c r="D186" s="100"/>
      <c r="E186" s="100"/>
      <c r="F186" s="100"/>
    </row>
    <row r="187" spans="1:6" ht="13.5">
      <c r="A187" s="99"/>
      <c r="B187" s="102" t="s">
        <v>186</v>
      </c>
      <c r="C187" s="100"/>
      <c r="D187" s="100"/>
      <c r="E187" s="100"/>
      <c r="F187" s="100"/>
    </row>
    <row r="188" spans="1:6">
      <c r="A188" s="99"/>
      <c r="B188" s="100" t="s">
        <v>187</v>
      </c>
      <c r="C188" s="100"/>
      <c r="D188" s="100"/>
      <c r="E188" s="100"/>
      <c r="F188" s="100"/>
    </row>
    <row r="189" spans="1:6">
      <c r="A189" s="99"/>
      <c r="B189" s="100" t="s">
        <v>188</v>
      </c>
      <c r="C189" s="100"/>
      <c r="D189" s="100"/>
      <c r="E189" s="100"/>
      <c r="F189" s="100"/>
    </row>
    <row r="190" spans="1:6">
      <c r="A190" s="99"/>
      <c r="B190" s="100" t="s">
        <v>189</v>
      </c>
      <c r="C190" s="100"/>
      <c r="D190" s="100"/>
      <c r="E190" s="100"/>
      <c r="F190" s="100"/>
    </row>
    <row r="191" spans="1:6">
      <c r="A191" s="99"/>
      <c r="B191" s="100" t="s">
        <v>190</v>
      </c>
      <c r="C191" s="100"/>
      <c r="D191" s="100"/>
      <c r="E191" s="100"/>
      <c r="F191" s="100"/>
    </row>
    <row r="192" spans="1:6">
      <c r="A192" s="99"/>
      <c r="B192" s="100" t="s">
        <v>185</v>
      </c>
      <c r="C192" s="100"/>
      <c r="D192" s="100"/>
      <c r="E192" s="100"/>
      <c r="F192" s="100"/>
    </row>
    <row r="193" spans="1:6">
      <c r="A193" s="99"/>
      <c r="B193" s="100"/>
      <c r="C193" s="100"/>
      <c r="D193" s="100"/>
      <c r="E193" s="100"/>
      <c r="F193" s="100"/>
    </row>
    <row r="194" spans="1:6" ht="13.5">
      <c r="A194" s="99"/>
      <c r="B194" s="102" t="s">
        <v>191</v>
      </c>
      <c r="C194" s="100"/>
      <c r="D194" s="100"/>
      <c r="E194" s="100"/>
      <c r="F194" s="100"/>
    </row>
    <row r="195" spans="1:6">
      <c r="A195" s="99"/>
      <c r="B195" s="100" t="s">
        <v>192</v>
      </c>
      <c r="C195" s="100"/>
      <c r="D195" s="100"/>
      <c r="E195" s="100"/>
      <c r="F195" s="100"/>
    </row>
    <row r="196" spans="1:6">
      <c r="A196" s="99"/>
      <c r="B196" s="100" t="s">
        <v>193</v>
      </c>
      <c r="C196" s="100"/>
      <c r="D196" s="100"/>
      <c r="E196" s="100"/>
      <c r="F196" s="100"/>
    </row>
    <row r="197" spans="1:6">
      <c r="A197" s="99"/>
      <c r="B197" s="100" t="s">
        <v>194</v>
      </c>
      <c r="C197" s="100"/>
      <c r="D197" s="100"/>
      <c r="E197" s="100"/>
      <c r="F197" s="100"/>
    </row>
    <row r="198" spans="1:6">
      <c r="A198" s="99"/>
      <c r="B198" s="100" t="s">
        <v>195</v>
      </c>
      <c r="C198" s="100"/>
      <c r="D198" s="100"/>
      <c r="E198" s="100"/>
      <c r="F198" s="100"/>
    </row>
    <row r="199" spans="1:6">
      <c r="A199" s="99"/>
      <c r="B199" s="100" t="s">
        <v>185</v>
      </c>
      <c r="C199" s="100"/>
      <c r="D199" s="100"/>
      <c r="E199" s="100"/>
      <c r="F199" s="100"/>
    </row>
    <row r="200" spans="1:6">
      <c r="A200" s="99"/>
      <c r="B200" s="100"/>
      <c r="C200" s="100"/>
      <c r="D200" s="100"/>
      <c r="E200" s="100"/>
      <c r="F200" s="100"/>
    </row>
    <row r="201" spans="1:6" ht="13.5">
      <c r="A201" s="99"/>
      <c r="B201" s="102" t="s">
        <v>186</v>
      </c>
      <c r="C201" s="100"/>
      <c r="D201" s="100"/>
      <c r="E201" s="100"/>
      <c r="F201" s="100"/>
    </row>
    <row r="202" spans="1:6">
      <c r="A202" s="99"/>
      <c r="B202" s="100" t="s">
        <v>196</v>
      </c>
      <c r="C202" s="100"/>
      <c r="D202" s="100"/>
      <c r="E202" s="100"/>
      <c r="F202" s="100"/>
    </row>
    <row r="203" spans="1:6">
      <c r="A203" s="99"/>
      <c r="B203" s="100" t="s">
        <v>190</v>
      </c>
      <c r="C203" s="100"/>
      <c r="D203" s="100"/>
      <c r="E203" s="100"/>
      <c r="F203" s="100"/>
    </row>
    <row r="204" spans="1:6">
      <c r="A204" s="99"/>
      <c r="B204" s="100" t="s">
        <v>185</v>
      </c>
      <c r="C204" s="100"/>
      <c r="D204" s="100"/>
      <c r="E204" s="100"/>
      <c r="F204" s="100"/>
    </row>
    <row r="205" spans="1:6">
      <c r="A205" s="99"/>
      <c r="B205" s="100"/>
      <c r="C205" s="100"/>
      <c r="D205" s="100"/>
      <c r="E205" s="100"/>
      <c r="F205" s="100"/>
    </row>
    <row r="206" spans="1:6" ht="13.5">
      <c r="A206" s="99"/>
      <c r="B206" s="102" t="s">
        <v>197</v>
      </c>
      <c r="C206" s="100"/>
      <c r="D206" s="100"/>
      <c r="E206" s="100"/>
      <c r="F206" s="100"/>
    </row>
    <row r="207" spans="1:6">
      <c r="A207" s="99"/>
      <c r="B207" s="157" t="s">
        <v>198</v>
      </c>
      <c r="C207" s="157"/>
      <c r="D207" s="157"/>
      <c r="E207" s="157"/>
      <c r="F207" s="157"/>
    </row>
    <row r="208" spans="1:6">
      <c r="A208" s="99"/>
      <c r="B208" s="157"/>
      <c r="C208" s="157"/>
      <c r="D208" s="157"/>
      <c r="E208" s="157"/>
      <c r="F208" s="157"/>
    </row>
    <row r="209" spans="1:6">
      <c r="A209" s="99"/>
      <c r="B209" s="103"/>
      <c r="C209" s="103"/>
      <c r="D209" s="103"/>
      <c r="E209" s="103"/>
      <c r="F209" s="103"/>
    </row>
    <row r="210" spans="1:6">
      <c r="A210" s="99"/>
      <c r="B210" s="101" t="s">
        <v>199</v>
      </c>
      <c r="C210" s="100"/>
      <c r="D210" s="100"/>
      <c r="E210" s="100"/>
      <c r="F210" s="100"/>
    </row>
    <row r="211" spans="1:6">
      <c r="A211" s="99"/>
      <c r="B211" s="104" t="s">
        <v>200</v>
      </c>
      <c r="C211" s="104"/>
      <c r="D211" s="104"/>
      <c r="E211" s="104"/>
      <c r="F211" s="104"/>
    </row>
    <row r="212" spans="1:6">
      <c r="A212" s="99"/>
      <c r="B212" s="158" t="s">
        <v>201</v>
      </c>
      <c r="C212" s="158"/>
      <c r="D212" s="158"/>
      <c r="E212" s="158"/>
      <c r="F212" s="158"/>
    </row>
    <row r="213" spans="1:6">
      <c r="A213" s="99"/>
      <c r="B213" s="158"/>
      <c r="C213" s="158"/>
      <c r="D213" s="158"/>
      <c r="E213" s="158"/>
      <c r="F213" s="158"/>
    </row>
    <row r="214" spans="1:6" ht="27" customHeight="1">
      <c r="A214" s="99"/>
      <c r="B214" s="158" t="s">
        <v>202</v>
      </c>
      <c r="C214" s="158"/>
      <c r="D214" s="158"/>
      <c r="E214" s="158"/>
      <c r="F214" s="158"/>
    </row>
    <row r="215" spans="1:6">
      <c r="A215" s="99"/>
      <c r="B215" s="112"/>
      <c r="C215" s="112"/>
      <c r="D215" s="112"/>
      <c r="E215" s="112"/>
      <c r="F215" s="112"/>
    </row>
    <row r="216" spans="1:6">
      <c r="A216" s="99"/>
      <c r="B216" s="112"/>
      <c r="C216" s="112"/>
      <c r="D216" s="112"/>
      <c r="E216" s="112"/>
      <c r="F216" s="112"/>
    </row>
    <row r="217" spans="1:6">
      <c r="A217" s="99"/>
      <c r="B217" s="100" t="s">
        <v>204</v>
      </c>
      <c r="C217" s="100"/>
      <c r="D217" s="100"/>
      <c r="E217" s="100" t="s">
        <v>205</v>
      </c>
      <c r="F217" s="100"/>
    </row>
    <row r="218" spans="1:6">
      <c r="A218" s="99"/>
      <c r="B218" s="100"/>
      <c r="C218" s="100"/>
      <c r="D218" s="100"/>
      <c r="E218" s="100" t="s">
        <v>206</v>
      </c>
      <c r="F218" s="100"/>
    </row>
    <row r="219" spans="1:6">
      <c r="A219" s="99"/>
      <c r="B219" s="100"/>
      <c r="C219" s="100"/>
      <c r="D219" s="100"/>
      <c r="E219" s="100"/>
      <c r="F219" s="100"/>
    </row>
    <row r="220" spans="1:6">
      <c r="A220" s="99"/>
      <c r="B220" s="100"/>
      <c r="C220" s="100" t="s">
        <v>207</v>
      </c>
      <c r="D220" s="100"/>
      <c r="E220" s="100"/>
      <c r="F220" s="100"/>
    </row>
    <row r="221" spans="1:6">
      <c r="A221" s="99"/>
      <c r="B221" s="100"/>
      <c r="C221" s="100"/>
      <c r="D221" s="100"/>
      <c r="E221" s="100"/>
      <c r="F221" s="100"/>
    </row>
    <row r="222" spans="1:6">
      <c r="A222" s="99"/>
      <c r="B222" s="100"/>
      <c r="C222" s="100"/>
      <c r="D222" s="100"/>
      <c r="E222" s="100"/>
      <c r="F222" s="100"/>
    </row>
    <row r="223" spans="1:6">
      <c r="A223" s="99"/>
      <c r="B223" s="100"/>
      <c r="C223" s="100"/>
      <c r="D223" s="100"/>
      <c r="E223" s="100"/>
      <c r="F223" s="100"/>
    </row>
  </sheetData>
  <mergeCells count="45">
    <mergeCell ref="B207:F208"/>
    <mergeCell ref="B212:F213"/>
    <mergeCell ref="B214:F214"/>
    <mergeCell ref="A157:F157"/>
    <mergeCell ref="B159:C159"/>
    <mergeCell ref="B160:C160"/>
    <mergeCell ref="B161:C161"/>
    <mergeCell ref="B162:C162"/>
    <mergeCell ref="B163:C163"/>
    <mergeCell ref="B154:C154"/>
    <mergeCell ref="A105:F105"/>
    <mergeCell ref="A115:E115"/>
    <mergeCell ref="A117:F117"/>
    <mergeCell ref="A122:E122"/>
    <mergeCell ref="A124:F124"/>
    <mergeCell ref="A129:E129"/>
    <mergeCell ref="A131:F131"/>
    <mergeCell ref="A133:E133"/>
    <mergeCell ref="A135:F135"/>
    <mergeCell ref="A137:E137"/>
    <mergeCell ref="A142:F142"/>
    <mergeCell ref="A104:F104"/>
    <mergeCell ref="A53:E53"/>
    <mergeCell ref="A55:F55"/>
    <mergeCell ref="A62:E62"/>
    <mergeCell ref="A64:F64"/>
    <mergeCell ref="A74:E74"/>
    <mergeCell ref="A76:F76"/>
    <mergeCell ref="A88:E88"/>
    <mergeCell ref="A90:F90"/>
    <mergeCell ref="A97:E97"/>
    <mergeCell ref="A99:F99"/>
    <mergeCell ref="A101:E101"/>
    <mergeCell ref="A46:F46"/>
    <mergeCell ref="A5:F5"/>
    <mergeCell ref="A6:F6"/>
    <mergeCell ref="A12:E12"/>
    <mergeCell ref="A14:F14"/>
    <mergeCell ref="A20:E20"/>
    <mergeCell ref="A22:F22"/>
    <mergeCell ref="A24:E24"/>
    <mergeCell ref="A26:F26"/>
    <mergeCell ref="A34:E34"/>
    <mergeCell ref="A36:F36"/>
    <mergeCell ref="A44:E4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List1</vt:lpstr>
      <vt:lpstr>List1!Podrucje_ispisa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Juričan</dc:creator>
  <cp:lastModifiedBy>Iva Šprljan</cp:lastModifiedBy>
  <cp:lastPrinted>2024-02-22T09:46:10Z</cp:lastPrinted>
  <dcterms:created xsi:type="dcterms:W3CDTF">2021-11-03T13:26:18Z</dcterms:created>
  <dcterms:modified xsi:type="dcterms:W3CDTF">2024-02-22T10:51:41Z</dcterms:modified>
</cp:coreProperties>
</file>